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2120" windowHeight="9120" activeTab="0"/>
  </bookViews>
  <sheets>
    <sheet name="Maraton_celkove poradie" sheetId="1" r:id="rId1"/>
    <sheet name="Stafeta_polmaraton" sheetId="2" r:id="rId2"/>
  </sheets>
  <definedNames/>
  <calcPr fullCalcOnLoad="1"/>
</workbook>
</file>

<file path=xl/sharedStrings.xml><?xml version="1.0" encoding="utf-8"?>
<sst xmlns="http://schemas.openxmlformats.org/spreadsheetml/2006/main" count="163" uniqueCount="128">
  <si>
    <t>Priezvisko a meno</t>
  </si>
  <si>
    <t>Por. v kat.</t>
  </si>
  <si>
    <t>Štart. Číslo</t>
  </si>
  <si>
    <t>Por. Celk.</t>
  </si>
  <si>
    <t>Benedik Peter</t>
  </si>
  <si>
    <t>Lindvai Slavomír</t>
  </si>
  <si>
    <t>B</t>
  </si>
  <si>
    <t>Kiš Ľubomír</t>
  </si>
  <si>
    <t>Semanová Zlatka</t>
  </si>
  <si>
    <t>Semanko František</t>
  </si>
  <si>
    <t>Kandra František</t>
  </si>
  <si>
    <t>Simon Alexander</t>
  </si>
  <si>
    <t>Fotul Juraj</t>
  </si>
  <si>
    <t>Bačík Peter</t>
  </si>
  <si>
    <t>Krivda Michal</t>
  </si>
  <si>
    <t>Mihok Imrich</t>
  </si>
  <si>
    <t>Repák Emil</t>
  </si>
  <si>
    <t>Balog Vladimír</t>
  </si>
  <si>
    <t>Korotvička Peter</t>
  </si>
  <si>
    <t>Tiszová Alžbeta</t>
  </si>
  <si>
    <t>Tisza Tibor</t>
  </si>
  <si>
    <t>vzdal</t>
  </si>
  <si>
    <t>Memoriál Štefana Semana</t>
  </si>
  <si>
    <t>štafetový beh</t>
  </si>
  <si>
    <t>Mimo poradia</t>
  </si>
  <si>
    <t>?</t>
  </si>
  <si>
    <t>3.kolo</t>
  </si>
  <si>
    <t>4.kolo</t>
  </si>
  <si>
    <t>5.kolo</t>
  </si>
  <si>
    <t>6.kolo</t>
  </si>
  <si>
    <t>1./4.kolo</t>
  </si>
  <si>
    <t>2./5.kolo</t>
  </si>
  <si>
    <t>2. kolo</t>
  </si>
  <si>
    <t>Výsledný čas</t>
  </si>
  <si>
    <t>Prehľad medzičasov (1 kolo: 7 032,5m)</t>
  </si>
  <si>
    <t xml:space="preserve">1.kolo      </t>
  </si>
  <si>
    <t>Priemer na kolo</t>
  </si>
  <si>
    <t>Priem.čas na kolo jednotlivca</t>
  </si>
  <si>
    <t>3./6.kolo</t>
  </si>
  <si>
    <t>Evin Ondrej</t>
  </si>
  <si>
    <t>Lorenčík Rudolf</t>
  </si>
  <si>
    <t>Tatrai Robert</t>
  </si>
  <si>
    <t>Tirpák Ján</t>
  </si>
  <si>
    <t>Polák Peter</t>
  </si>
  <si>
    <t>Pavlacký Miroslav</t>
  </si>
  <si>
    <t>Bogár János</t>
  </si>
  <si>
    <t>Hrušovský Milan</t>
  </si>
  <si>
    <t>Pancurák Jaroslav</t>
  </si>
  <si>
    <t>Gallik František</t>
  </si>
  <si>
    <t>Kriško Miroslav</t>
  </si>
  <si>
    <t>Vargaeštok Gejza</t>
  </si>
  <si>
    <t xml:space="preserve">Horný Jaroslav </t>
  </si>
  <si>
    <t>Stopka Vladimír</t>
  </si>
  <si>
    <t>Kaintz Marek</t>
  </si>
  <si>
    <t>Vrabeľ Jozef</t>
  </si>
  <si>
    <t>Maňák Ján</t>
  </si>
  <si>
    <t>Slanina Peter</t>
  </si>
  <si>
    <t>Seidlová Eva</t>
  </si>
  <si>
    <t>Pavuk Peter</t>
  </si>
  <si>
    <t>Březina Jiří</t>
  </si>
  <si>
    <t>Vandlik Vojtech</t>
  </si>
  <si>
    <t>Hlávka Jozef</t>
  </si>
  <si>
    <t>Krumer Miroslav</t>
  </si>
  <si>
    <t>3. Ročník Furčianskeho maratónu - prehľad medzičasov</t>
  </si>
  <si>
    <t>–-</t>
  </si>
  <si>
    <t>Heleš Igor</t>
  </si>
  <si>
    <t>Ondričko Milan</t>
  </si>
  <si>
    <t>Puškár Ivan</t>
  </si>
  <si>
    <t>Ivaňák Rado</t>
  </si>
  <si>
    <t>Jendželovský Peter</t>
  </si>
  <si>
    <t>Raffáč Róbert</t>
  </si>
  <si>
    <t>Haky Pavol</t>
  </si>
  <si>
    <t>Cetner Ján</t>
  </si>
  <si>
    <t>Belko Zdeněk</t>
  </si>
  <si>
    <t>Centko Ivan</t>
  </si>
  <si>
    <t>Buc Peter</t>
  </si>
  <si>
    <t>Exenberger Ernest</t>
  </si>
  <si>
    <t>Sabo Gabriel</t>
  </si>
  <si>
    <t>Dancák Zoltán</t>
  </si>
  <si>
    <t>Sopko Pavol</t>
  </si>
  <si>
    <t>Karafa Valér</t>
  </si>
  <si>
    <t>Múdry Peter</t>
  </si>
  <si>
    <t>Sroková Zuzana</t>
  </si>
  <si>
    <t>Sroka Karol</t>
  </si>
  <si>
    <t>Svatoň František</t>
  </si>
  <si>
    <t>Takač Marek</t>
  </si>
  <si>
    <t>Matej František</t>
  </si>
  <si>
    <t>Furín Milan</t>
  </si>
  <si>
    <t>Baloga Štefan</t>
  </si>
  <si>
    <t>Baloga Jaroslav</t>
  </si>
  <si>
    <t>Teniak Jozef</t>
  </si>
  <si>
    <t>Parilák Gerzvel</t>
  </si>
  <si>
    <t>Jurdák Peter</t>
  </si>
  <si>
    <t>Sviatko Stanislav</t>
  </si>
  <si>
    <t>Korotvička Pavel</t>
  </si>
  <si>
    <t>Hadjuk Peter</t>
  </si>
  <si>
    <t>Hromjak Jozef</t>
  </si>
  <si>
    <t>Saksa Ján</t>
  </si>
  <si>
    <t>Kutnar Dušan ml..</t>
  </si>
  <si>
    <t>Kutnar Dušan st.</t>
  </si>
  <si>
    <t>Hvizdoš Štefan</t>
  </si>
  <si>
    <t>Závacky Pavol</t>
  </si>
  <si>
    <t>Krasnay Zdenko</t>
  </si>
  <si>
    <t>Vargaeštok Karol</t>
  </si>
  <si>
    <t>Krivák Michal</t>
  </si>
  <si>
    <t>Guľváš Andrej</t>
  </si>
  <si>
    <t>Baran Andrej</t>
  </si>
  <si>
    <t>Kočan Milan</t>
  </si>
  <si>
    <t>Malejčík Jozef</t>
  </si>
  <si>
    <t>Varchola Mikuláš</t>
  </si>
  <si>
    <t>Molnárová Henrietta</t>
  </si>
  <si>
    <t>Molčanová Magdaléna</t>
  </si>
  <si>
    <t>Halasová Slávka</t>
  </si>
  <si>
    <t>Falisová Ľudmila</t>
  </si>
  <si>
    <t>Papp Zoltán</t>
  </si>
  <si>
    <t>Puškarik Benjamín</t>
  </si>
  <si>
    <t>Stefaniak Zbygniev</t>
  </si>
  <si>
    <t>Greč František</t>
  </si>
  <si>
    <t>Kuráy Milan</t>
  </si>
  <si>
    <t>Nguyen Luu</t>
  </si>
  <si>
    <t>Tkáč Martin</t>
  </si>
  <si>
    <t>–––</t>
  </si>
  <si>
    <t>Štart. číslo</t>
  </si>
  <si>
    <t>Celkový čas štafety</t>
  </si>
  <si>
    <t>Výsl. čas jednotlivca</t>
  </si>
  <si>
    <t>NF</t>
  </si>
  <si>
    <t>XXX</t>
  </si>
  <si>
    <t>X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</si>
</sst>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\.\ mmmm\ yyyy"/>
  </numFmts>
  <fonts count="9">
    <font>
      <sz val="10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1" fontId="0" fillId="0" borderId="7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3" fontId="5" fillId="0" borderId="0" xfId="0" applyNumberFormat="1" applyFont="1" applyAlignment="1">
      <alignment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/>
    </xf>
    <xf numFmtId="21" fontId="7" fillId="0" borderId="1" xfId="0" applyNumberFormat="1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21" fontId="8" fillId="0" borderId="0" xfId="0" applyNumberFormat="1" applyFont="1" applyAlignment="1">
      <alignment horizontal="center"/>
    </xf>
    <xf numFmtId="21" fontId="7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46" fontId="0" fillId="0" borderId="5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21" fontId="7" fillId="0" borderId="5" xfId="0" applyNumberFormat="1" applyFon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21" fontId="0" fillId="0" borderId="12" xfId="0" applyNumberFormat="1" applyBorder="1" applyAlignment="1">
      <alignment horizontal="center" vertical="center" wrapText="1"/>
    </xf>
    <xf numFmtId="21" fontId="0" fillId="0" borderId="12" xfId="0" applyNumberFormat="1" applyBorder="1" applyAlignment="1">
      <alignment horizontal="center" vertical="center"/>
    </xf>
    <xf numFmtId="46" fontId="0" fillId="0" borderId="12" xfId="0" applyNumberForma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21" fontId="7" fillId="0" borderId="6" xfId="0" applyNumberFormat="1" applyFont="1" applyBorder="1" applyAlignment="1">
      <alignment horizontal="center"/>
    </xf>
    <xf numFmtId="21" fontId="7" fillId="0" borderId="8" xfId="0" applyNumberFormat="1" applyFont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2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6" fontId="0" fillId="0" borderId="13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6" fontId="0" fillId="0" borderId="11" xfId="0" applyNumberFormat="1" applyFont="1" applyBorder="1" applyAlignment="1">
      <alignment horizontal="center"/>
    </xf>
    <xf numFmtId="21" fontId="0" fillId="0" borderId="26" xfId="0" applyNumberFormat="1" applyFont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21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1" fontId="7" fillId="0" borderId="5" xfId="0" applyNumberFormat="1" applyFont="1" applyFill="1" applyBorder="1" applyAlignment="1">
      <alignment horizontal="center"/>
    </xf>
    <xf numFmtId="46" fontId="0" fillId="0" borderId="0" xfId="0" applyNumberFormat="1" applyAlignment="1">
      <alignment/>
    </xf>
    <xf numFmtId="46" fontId="0" fillId="0" borderId="28" xfId="0" applyNumberFormat="1" applyBorder="1" applyAlignment="1">
      <alignment/>
    </xf>
    <xf numFmtId="46" fontId="0" fillId="0" borderId="29" xfId="0" applyNumberFormat="1" applyBorder="1" applyAlignment="1">
      <alignment/>
    </xf>
    <xf numFmtId="46" fontId="7" fillId="0" borderId="30" xfId="0" applyNumberFormat="1" applyFont="1" applyBorder="1" applyAlignment="1">
      <alignment horizontal="left"/>
    </xf>
    <xf numFmtId="46" fontId="7" fillId="0" borderId="31" xfId="0" applyNumberFormat="1" applyFont="1" applyBorder="1" applyAlignment="1">
      <alignment horizontal="left"/>
    </xf>
    <xf numFmtId="46" fontId="0" fillId="0" borderId="32" xfId="0" applyNumberFormat="1" applyBorder="1" applyAlignment="1">
      <alignment/>
    </xf>
    <xf numFmtId="46" fontId="7" fillId="0" borderId="28" xfId="0" applyNumberFormat="1" applyFont="1" applyBorder="1" applyAlignment="1">
      <alignment horizontal="left"/>
    </xf>
    <xf numFmtId="21" fontId="7" fillId="0" borderId="31" xfId="0" applyNumberFormat="1" applyFont="1" applyBorder="1" applyAlignment="1">
      <alignment horizontal="left"/>
    </xf>
    <xf numFmtId="46" fontId="0" fillId="0" borderId="30" xfId="0" applyNumberFormat="1" applyBorder="1" applyAlignment="1">
      <alignment/>
    </xf>
    <xf numFmtId="46" fontId="0" fillId="0" borderId="31" xfId="0" applyNumberForma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875" style="47" customWidth="1"/>
    <col min="2" max="2" width="3.75390625" style="9" customWidth="1"/>
    <col min="3" max="3" width="18.125" style="0" customWidth="1"/>
    <col min="4" max="9" width="7.625" style="9" customWidth="1"/>
    <col min="10" max="10" width="8.375" style="9" customWidth="1"/>
  </cols>
  <sheetData>
    <row r="1" spans="3:7" ht="18">
      <c r="C1" s="21" t="s">
        <v>63</v>
      </c>
      <c r="E1"/>
      <c r="F1" s="18"/>
      <c r="G1" s="17"/>
    </row>
    <row r="2" spans="3:7" ht="18">
      <c r="C2" s="21" t="s">
        <v>22</v>
      </c>
      <c r="E2"/>
      <c r="F2" s="18"/>
      <c r="G2" s="17"/>
    </row>
    <row r="4" ht="15">
      <c r="C4" s="19">
        <v>38801</v>
      </c>
    </row>
    <row r="5" ht="15.75" thickBot="1">
      <c r="C5" s="19"/>
    </row>
    <row r="6" spans="3:9" ht="13.5" thickBot="1">
      <c r="C6" s="9"/>
      <c r="D6" s="66" t="s">
        <v>34</v>
      </c>
      <c r="E6" s="67"/>
      <c r="F6" s="67"/>
      <c r="G6" s="67"/>
      <c r="H6" s="67"/>
      <c r="I6" s="68"/>
    </row>
    <row r="7" spans="1:11" ht="42.75" customHeight="1" thickBot="1">
      <c r="A7" s="2" t="s">
        <v>3</v>
      </c>
      <c r="B7" s="3" t="s">
        <v>2</v>
      </c>
      <c r="C7" s="3" t="s">
        <v>0</v>
      </c>
      <c r="D7" s="3" t="s">
        <v>35</v>
      </c>
      <c r="E7" s="27" t="s">
        <v>32</v>
      </c>
      <c r="F7" s="28" t="s">
        <v>26</v>
      </c>
      <c r="G7" s="28" t="s">
        <v>27</v>
      </c>
      <c r="H7" s="28" t="s">
        <v>28</v>
      </c>
      <c r="I7" s="28" t="s">
        <v>29</v>
      </c>
      <c r="J7" s="3" t="s">
        <v>36</v>
      </c>
      <c r="K7" s="4" t="s">
        <v>33</v>
      </c>
    </row>
    <row r="8" spans="1:11" ht="12.75">
      <c r="A8" s="53">
        <v>1</v>
      </c>
      <c r="B8" s="10">
        <v>9</v>
      </c>
      <c r="C8" s="30" t="s">
        <v>5</v>
      </c>
      <c r="D8" s="31">
        <v>0.01769675925925926</v>
      </c>
      <c r="E8" s="31">
        <v>0.01806712962962963</v>
      </c>
      <c r="F8" s="31">
        <v>0.018657407407407407</v>
      </c>
      <c r="G8" s="32">
        <v>0.018726851851851852</v>
      </c>
      <c r="H8" s="31">
        <v>0.01990740740740741</v>
      </c>
      <c r="I8" s="32">
        <v>0.021319444444444443</v>
      </c>
      <c r="J8" s="33">
        <f>AVERAGE(D:I)</f>
        <v>0.024938466947960616</v>
      </c>
      <c r="K8" s="34">
        <f aca="true" t="shared" si="0" ref="K8:K23">SUM(D8:I8)</f>
        <v>0.114375</v>
      </c>
    </row>
    <row r="9" spans="1:11" ht="12.75">
      <c r="A9" s="54">
        <v>2</v>
      </c>
      <c r="B9" s="8">
        <v>23</v>
      </c>
      <c r="C9" s="1" t="s">
        <v>39</v>
      </c>
      <c r="D9" s="14">
        <v>0.01877314814814815</v>
      </c>
      <c r="E9" s="14">
        <v>0.019016203703703705</v>
      </c>
      <c r="F9" s="14">
        <v>0.019675925925925927</v>
      </c>
      <c r="G9" s="14">
        <v>0.01958333333333333</v>
      </c>
      <c r="H9" s="14">
        <v>0.019710648148148147</v>
      </c>
      <c r="I9" s="14">
        <v>0.020046296296296295</v>
      </c>
      <c r="J9" s="22">
        <f aca="true" t="shared" si="1" ref="J9:J23">AVERAGE(D9:I9)</f>
        <v>0.019467592592592592</v>
      </c>
      <c r="K9" s="35">
        <f t="shared" si="0"/>
        <v>0.11680555555555555</v>
      </c>
    </row>
    <row r="10" spans="1:11" ht="12.75">
      <c r="A10" s="55">
        <v>3</v>
      </c>
      <c r="B10" s="8">
        <v>31</v>
      </c>
      <c r="C10" s="1" t="s">
        <v>40</v>
      </c>
      <c r="D10" s="14">
        <v>0.02074074074074074</v>
      </c>
      <c r="E10" s="14">
        <v>0.020381944444444446</v>
      </c>
      <c r="F10" s="14">
        <v>0.02045138888888889</v>
      </c>
      <c r="G10" s="14">
        <v>0.019270833333333334</v>
      </c>
      <c r="H10" s="14">
        <v>0.019305555555555555</v>
      </c>
      <c r="I10" s="14">
        <v>0.02079861111111111</v>
      </c>
      <c r="J10" s="22">
        <f t="shared" si="1"/>
        <v>0.02015817901234568</v>
      </c>
      <c r="K10" s="35">
        <f t="shared" si="0"/>
        <v>0.12094907407407407</v>
      </c>
    </row>
    <row r="11" spans="1:11" ht="12.75">
      <c r="A11" s="54">
        <v>4</v>
      </c>
      <c r="B11" s="8">
        <v>19</v>
      </c>
      <c r="C11" s="1" t="s">
        <v>41</v>
      </c>
      <c r="D11" s="14">
        <v>0.020324074074074074</v>
      </c>
      <c r="E11" s="14">
        <v>0.01986111111111111</v>
      </c>
      <c r="F11" s="14">
        <v>0.02011574074074074</v>
      </c>
      <c r="G11" s="14">
        <v>0.02008101851851852</v>
      </c>
      <c r="H11" s="14">
        <v>0.020231481481481482</v>
      </c>
      <c r="I11" s="14">
        <v>0.020358796296296295</v>
      </c>
      <c r="J11" s="22">
        <f t="shared" si="1"/>
        <v>0.020162037037037037</v>
      </c>
      <c r="K11" s="35">
        <f t="shared" si="0"/>
        <v>0.12097222222222222</v>
      </c>
    </row>
    <row r="12" spans="1:11" ht="12.75">
      <c r="A12" s="55">
        <v>5</v>
      </c>
      <c r="B12" s="8">
        <v>35</v>
      </c>
      <c r="C12" s="1" t="s">
        <v>20</v>
      </c>
      <c r="D12" s="14">
        <v>0.01980324074074074</v>
      </c>
      <c r="E12" s="14">
        <v>0.0196875</v>
      </c>
      <c r="F12" s="14">
        <v>0.020439814814814817</v>
      </c>
      <c r="G12" s="14">
        <v>0.02045138888888889</v>
      </c>
      <c r="H12" s="14">
        <v>0.02025462962962963</v>
      </c>
      <c r="I12" s="14">
        <v>0.02108796296296296</v>
      </c>
      <c r="J12" s="22">
        <f t="shared" si="1"/>
        <v>0.020287422839506176</v>
      </c>
      <c r="K12" s="35">
        <f t="shared" si="0"/>
        <v>0.12172453703703705</v>
      </c>
    </row>
    <row r="13" spans="1:11" ht="12.75">
      <c r="A13" s="54">
        <v>6</v>
      </c>
      <c r="B13" s="8">
        <v>18</v>
      </c>
      <c r="C13" s="1" t="s">
        <v>42</v>
      </c>
      <c r="D13" s="14">
        <v>0.019814814814814816</v>
      </c>
      <c r="E13" s="14">
        <v>0.019537037037037037</v>
      </c>
      <c r="F13" s="14">
        <v>0.02011574074074074</v>
      </c>
      <c r="G13" s="14">
        <v>0.02039351851851852</v>
      </c>
      <c r="H13" s="14">
        <v>0.020868055555555556</v>
      </c>
      <c r="I13" s="14">
        <v>0.021608796296296296</v>
      </c>
      <c r="J13" s="22">
        <f t="shared" si="1"/>
        <v>0.02038966049382716</v>
      </c>
      <c r="K13" s="35">
        <f t="shared" si="0"/>
        <v>0.12233796296296295</v>
      </c>
    </row>
    <row r="14" spans="1:11" ht="12.75">
      <c r="A14" s="55">
        <v>7</v>
      </c>
      <c r="B14" s="8">
        <v>40</v>
      </c>
      <c r="C14" s="1" t="s">
        <v>43</v>
      </c>
      <c r="D14" s="14">
        <v>0.020995370370370373</v>
      </c>
      <c r="E14" s="14">
        <v>0.021168981481481483</v>
      </c>
      <c r="F14" s="14">
        <v>0.021319444444444443</v>
      </c>
      <c r="G14" s="14">
        <v>0.02199074074074074</v>
      </c>
      <c r="H14" s="14">
        <v>0.0221875</v>
      </c>
      <c r="I14" s="14">
        <v>0.023032407407407404</v>
      </c>
      <c r="J14" s="22">
        <f t="shared" si="1"/>
        <v>0.021782407407407407</v>
      </c>
      <c r="K14" s="35">
        <f t="shared" si="0"/>
        <v>0.13069444444444445</v>
      </c>
    </row>
    <row r="15" spans="1:11" ht="12.75">
      <c r="A15" s="54">
        <v>8</v>
      </c>
      <c r="B15" s="7">
        <v>27</v>
      </c>
      <c r="C15" s="1" t="s">
        <v>44</v>
      </c>
      <c r="D15" s="14">
        <v>0.020682870370370372</v>
      </c>
      <c r="E15" s="14">
        <v>0.021238425925925924</v>
      </c>
      <c r="F15" s="14">
        <v>0.02162037037037037</v>
      </c>
      <c r="G15" s="14">
        <v>0.022581018518518518</v>
      </c>
      <c r="H15" s="14">
        <v>0.022789351851851852</v>
      </c>
      <c r="I15" s="14">
        <v>0.02332175925925926</v>
      </c>
      <c r="J15" s="22">
        <f t="shared" si="1"/>
        <v>0.022038966049382713</v>
      </c>
      <c r="K15" s="36">
        <f t="shared" si="0"/>
        <v>0.13223379629629628</v>
      </c>
    </row>
    <row r="16" spans="1:11" ht="12.75">
      <c r="A16" s="55">
        <v>9</v>
      </c>
      <c r="B16" s="8">
        <v>1</v>
      </c>
      <c r="C16" s="1" t="s">
        <v>45</v>
      </c>
      <c r="D16" s="14">
        <v>0.017361111111111112</v>
      </c>
      <c r="E16" s="14">
        <v>0.017766203703703704</v>
      </c>
      <c r="F16" s="14">
        <v>0.01866898148148148</v>
      </c>
      <c r="G16" s="14">
        <v>0.021145833333333332</v>
      </c>
      <c r="H16" s="14">
        <v>0.03090277777777778</v>
      </c>
      <c r="I16" s="14">
        <v>0.027175925925925926</v>
      </c>
      <c r="J16" s="22">
        <f t="shared" si="1"/>
        <v>0.02217013888888889</v>
      </c>
      <c r="K16" s="35">
        <f t="shared" si="0"/>
        <v>0.13302083333333334</v>
      </c>
    </row>
    <row r="17" spans="1:11" ht="12.75">
      <c r="A17" s="54">
        <v>10</v>
      </c>
      <c r="B17" s="8">
        <v>13</v>
      </c>
      <c r="C17" s="1" t="s">
        <v>17</v>
      </c>
      <c r="D17" s="14">
        <v>0.020752314814814814</v>
      </c>
      <c r="E17" s="14">
        <v>0.02037037037037037</v>
      </c>
      <c r="F17" s="14">
        <v>0.02048611111111111</v>
      </c>
      <c r="G17" s="14">
        <v>0.021550925925925928</v>
      </c>
      <c r="H17" s="14">
        <v>0.02349537037037037</v>
      </c>
      <c r="I17" s="14">
        <v>0.02710648148148148</v>
      </c>
      <c r="J17" s="22">
        <f t="shared" si="1"/>
        <v>0.022293595679012346</v>
      </c>
      <c r="K17" s="35">
        <f t="shared" si="0"/>
        <v>0.13376157407407407</v>
      </c>
    </row>
    <row r="18" spans="1:11" ht="12.75">
      <c r="A18" s="55">
        <v>11</v>
      </c>
      <c r="B18" s="8">
        <v>32</v>
      </c>
      <c r="C18" s="1" t="s">
        <v>46</v>
      </c>
      <c r="D18" s="14">
        <v>0.020162037037037037</v>
      </c>
      <c r="E18" s="14">
        <v>0.020520833333333332</v>
      </c>
      <c r="F18" s="14">
        <v>0.02079861111111111</v>
      </c>
      <c r="G18" s="14">
        <v>0.022430555555555554</v>
      </c>
      <c r="H18" s="14">
        <v>0.023842592592592596</v>
      </c>
      <c r="I18" s="14">
        <v>0.028819444444444443</v>
      </c>
      <c r="J18" s="22">
        <f t="shared" si="1"/>
        <v>0.022762345679012346</v>
      </c>
      <c r="K18" s="35">
        <f t="shared" si="0"/>
        <v>0.13657407407407407</v>
      </c>
    </row>
    <row r="19" spans="1:11" ht="12.75">
      <c r="A19" s="54">
        <v>12</v>
      </c>
      <c r="B19" s="8">
        <v>22</v>
      </c>
      <c r="C19" s="1" t="s">
        <v>47</v>
      </c>
      <c r="D19" s="14">
        <v>0.02228009259259259</v>
      </c>
      <c r="E19" s="14">
        <v>0.022129629629629628</v>
      </c>
      <c r="F19" s="14">
        <v>0.02289351851851852</v>
      </c>
      <c r="G19" s="14">
        <v>0.02337962962962963</v>
      </c>
      <c r="H19" s="14">
        <v>0.02390046296296296</v>
      </c>
      <c r="I19" s="14">
        <v>0.023645833333333335</v>
      </c>
      <c r="J19" s="22">
        <f t="shared" si="1"/>
        <v>0.02303819444444444</v>
      </c>
      <c r="K19" s="35">
        <f t="shared" si="0"/>
        <v>0.13822916666666665</v>
      </c>
    </row>
    <row r="20" spans="1:11" ht="12.75">
      <c r="A20" s="55">
        <v>13</v>
      </c>
      <c r="B20" s="8">
        <v>2</v>
      </c>
      <c r="C20" s="1" t="s">
        <v>48</v>
      </c>
      <c r="D20" s="14">
        <v>0.02228009259259259</v>
      </c>
      <c r="E20" s="14">
        <v>0.022118055555555557</v>
      </c>
      <c r="F20" s="14">
        <v>0.02292824074074074</v>
      </c>
      <c r="G20" s="14">
        <v>0.023252314814814812</v>
      </c>
      <c r="H20" s="14">
        <v>0.02398148148148148</v>
      </c>
      <c r="I20" s="14">
        <v>0.025</v>
      </c>
      <c r="J20" s="22">
        <f t="shared" si="1"/>
        <v>0.02326003086419753</v>
      </c>
      <c r="K20" s="35">
        <f t="shared" si="0"/>
        <v>0.13956018518518518</v>
      </c>
    </row>
    <row r="21" spans="1:11" ht="12.75">
      <c r="A21" s="54">
        <v>14</v>
      </c>
      <c r="B21" s="8">
        <v>34</v>
      </c>
      <c r="C21" s="1" t="s">
        <v>10</v>
      </c>
      <c r="D21" s="14">
        <v>0.022824074074074076</v>
      </c>
      <c r="E21" s="14">
        <v>0.022777777777777775</v>
      </c>
      <c r="F21" s="14">
        <v>0.022569444444444444</v>
      </c>
      <c r="G21" s="14">
        <v>0.02398148148148148</v>
      </c>
      <c r="H21" s="14">
        <v>0.023125</v>
      </c>
      <c r="I21" s="14">
        <v>0.025023148148148145</v>
      </c>
      <c r="J21" s="22">
        <f t="shared" si="1"/>
        <v>0.02338348765432099</v>
      </c>
      <c r="K21" s="35">
        <f t="shared" si="0"/>
        <v>0.14030092592592594</v>
      </c>
    </row>
    <row r="22" spans="1:11" ht="12.75">
      <c r="A22" s="55">
        <v>15</v>
      </c>
      <c r="B22" s="8">
        <v>38</v>
      </c>
      <c r="C22" s="1" t="s">
        <v>49</v>
      </c>
      <c r="D22" s="14">
        <v>0.02318287037037037</v>
      </c>
      <c r="E22" s="14">
        <v>0.022997685185185187</v>
      </c>
      <c r="F22" s="14">
        <v>0.023668981481481485</v>
      </c>
      <c r="G22" s="14">
        <v>0.023761574074074074</v>
      </c>
      <c r="H22" s="14">
        <v>0.02428240740740741</v>
      </c>
      <c r="I22" s="14">
        <v>0.025590277777777778</v>
      </c>
      <c r="J22" s="22">
        <f t="shared" si="1"/>
        <v>0.023913966049382715</v>
      </c>
      <c r="K22" s="35">
        <f t="shared" si="0"/>
        <v>0.1434837962962963</v>
      </c>
    </row>
    <row r="23" spans="1:11" ht="12.75">
      <c r="A23" s="54">
        <v>16</v>
      </c>
      <c r="B23" s="8">
        <v>33</v>
      </c>
      <c r="C23" s="1" t="s">
        <v>4</v>
      </c>
      <c r="D23" s="14">
        <v>0.024189814814814817</v>
      </c>
      <c r="E23" s="14">
        <v>0.025</v>
      </c>
      <c r="F23" s="14">
        <v>0.02054398148148148</v>
      </c>
      <c r="G23" s="14">
        <v>0.025231481481481483</v>
      </c>
      <c r="H23" s="14">
        <v>0.024305555555555556</v>
      </c>
      <c r="I23" s="14">
        <v>0.02549768518518519</v>
      </c>
      <c r="J23" s="22">
        <f t="shared" si="1"/>
        <v>0.024128086419753086</v>
      </c>
      <c r="K23" s="35">
        <f t="shared" si="0"/>
        <v>0.14476851851851852</v>
      </c>
    </row>
    <row r="24" spans="1:11" ht="12.75">
      <c r="A24" s="55">
        <v>17</v>
      </c>
      <c r="B24" s="8">
        <v>21</v>
      </c>
      <c r="C24" s="1" t="s">
        <v>50</v>
      </c>
      <c r="D24" s="14">
        <v>0.02228009259259259</v>
      </c>
      <c r="E24" s="14">
        <v>0.02210648148148148</v>
      </c>
      <c r="F24" s="14">
        <v>0.022858796296296294</v>
      </c>
      <c r="G24" s="14" t="s">
        <v>25</v>
      </c>
      <c r="H24" s="14">
        <v>0.048032407407407406</v>
      </c>
      <c r="I24" s="14">
        <v>0.02957175925925926</v>
      </c>
      <c r="J24" s="22">
        <v>0.02414351851851852</v>
      </c>
      <c r="K24" s="35">
        <v>0.14484953703703704</v>
      </c>
    </row>
    <row r="25" spans="1:11" ht="12.75">
      <c r="A25" s="54">
        <v>18</v>
      </c>
      <c r="B25" s="7">
        <v>10</v>
      </c>
      <c r="C25" s="1" t="s">
        <v>7</v>
      </c>
      <c r="D25" s="14">
        <v>0.024189814814814817</v>
      </c>
      <c r="E25" s="14">
        <v>0.024826388888888887</v>
      </c>
      <c r="F25" s="14">
        <v>0.023206018518518515</v>
      </c>
      <c r="G25" s="14">
        <v>0.024131944444444445</v>
      </c>
      <c r="H25" s="14">
        <v>0.02424768518518518</v>
      </c>
      <c r="I25" s="14">
        <v>0.024733796296296295</v>
      </c>
      <c r="J25" s="22">
        <f aca="true" t="shared" si="2" ref="J25:J31">AVERAGE(D25:I25)</f>
        <v>0.024222608024691356</v>
      </c>
      <c r="K25" s="36">
        <f aca="true" t="shared" si="3" ref="K25:K40">SUM(D25:I25)</f>
        <v>0.14533564814814814</v>
      </c>
    </row>
    <row r="26" spans="1:11" ht="12.75">
      <c r="A26" s="55">
        <v>19</v>
      </c>
      <c r="B26" s="8">
        <v>28</v>
      </c>
      <c r="C26" s="1" t="s">
        <v>51</v>
      </c>
      <c r="D26" s="14">
        <v>0.024189814814814817</v>
      </c>
      <c r="E26" s="14">
        <v>0.024131944444444445</v>
      </c>
      <c r="F26" s="14">
        <v>0.02390046296296296</v>
      </c>
      <c r="G26" s="14">
        <v>0.024131944444444445</v>
      </c>
      <c r="H26" s="14">
        <v>0.024305555555555556</v>
      </c>
      <c r="I26" s="14">
        <v>0.024675925925925924</v>
      </c>
      <c r="J26" s="22">
        <f t="shared" si="2"/>
        <v>0.024222608024691356</v>
      </c>
      <c r="K26" s="35">
        <f t="shared" si="3"/>
        <v>0.14533564814814814</v>
      </c>
    </row>
    <row r="27" spans="1:11" ht="12.75">
      <c r="A27" s="54">
        <v>20</v>
      </c>
      <c r="B27" s="8">
        <v>30</v>
      </c>
      <c r="C27" s="1" t="s">
        <v>14</v>
      </c>
      <c r="D27" s="14">
        <v>0.024189814814814817</v>
      </c>
      <c r="E27" s="14">
        <v>0.02372685185185185</v>
      </c>
      <c r="F27" s="14">
        <v>0.02361111111111111</v>
      </c>
      <c r="G27" s="14">
        <v>0.024131944444444445</v>
      </c>
      <c r="H27" s="14">
        <v>0.02424768518518518</v>
      </c>
      <c r="I27" s="23">
        <v>0.024733796296296295</v>
      </c>
      <c r="J27" s="22">
        <f t="shared" si="2"/>
        <v>0.024106867283950617</v>
      </c>
      <c r="K27" s="35">
        <f t="shared" si="3"/>
        <v>0.1446412037037037</v>
      </c>
    </row>
    <row r="28" spans="1:11" ht="12.75">
      <c r="A28" s="55">
        <v>21</v>
      </c>
      <c r="B28" s="8">
        <v>36</v>
      </c>
      <c r="C28" s="1" t="s">
        <v>18</v>
      </c>
      <c r="D28" s="14">
        <v>0.024189814814814817</v>
      </c>
      <c r="E28" s="14">
        <v>0.02372685185185185</v>
      </c>
      <c r="F28" s="14">
        <v>0.024305555555555556</v>
      </c>
      <c r="G28" s="14">
        <v>0.024131944444444445</v>
      </c>
      <c r="H28" s="14">
        <v>0.024189814814814817</v>
      </c>
      <c r="I28" s="14">
        <v>0.02479166666666667</v>
      </c>
      <c r="J28" s="22">
        <f t="shared" si="2"/>
        <v>0.024222608024691356</v>
      </c>
      <c r="K28" s="35">
        <f t="shared" si="3"/>
        <v>0.14533564814814814</v>
      </c>
    </row>
    <row r="29" spans="1:11" ht="12.75">
      <c r="A29" s="56">
        <v>22</v>
      </c>
      <c r="B29" s="12">
        <v>6</v>
      </c>
      <c r="C29" s="20" t="s">
        <v>13</v>
      </c>
      <c r="D29" s="14">
        <v>0.0234375</v>
      </c>
      <c r="E29" s="14">
        <v>0.02309027777777778</v>
      </c>
      <c r="F29" s="14">
        <v>0.02349537037037037</v>
      </c>
      <c r="G29" s="14">
        <v>0.024363425925925927</v>
      </c>
      <c r="H29" s="14">
        <v>0.025983796296296297</v>
      </c>
      <c r="I29" s="14">
        <v>0.02685185185185185</v>
      </c>
      <c r="J29" s="22">
        <f t="shared" si="2"/>
        <v>0.024537037037037038</v>
      </c>
      <c r="K29" s="37">
        <f t="shared" si="3"/>
        <v>0.14722222222222223</v>
      </c>
    </row>
    <row r="30" spans="1:11" ht="12.75">
      <c r="A30" s="55">
        <v>23</v>
      </c>
      <c r="B30" s="8">
        <v>26</v>
      </c>
      <c r="C30" s="1" t="s">
        <v>52</v>
      </c>
      <c r="D30" s="14">
        <v>0.023206018518518515</v>
      </c>
      <c r="E30" s="14">
        <v>0.022997685185185187</v>
      </c>
      <c r="F30" s="14">
        <v>0.0249537037037037</v>
      </c>
      <c r="G30" s="14">
        <v>0.024270833333333335</v>
      </c>
      <c r="H30" s="14">
        <v>0.026122685185185183</v>
      </c>
      <c r="I30" s="14">
        <v>0.027037037037037037</v>
      </c>
      <c r="J30" s="22">
        <f t="shared" si="2"/>
        <v>0.024764660493827157</v>
      </c>
      <c r="K30" s="35">
        <f t="shared" si="3"/>
        <v>0.14858796296296295</v>
      </c>
    </row>
    <row r="31" spans="1:11" ht="12.75">
      <c r="A31" s="54">
        <v>24</v>
      </c>
      <c r="B31" s="8">
        <v>20</v>
      </c>
      <c r="C31" s="1" t="s">
        <v>16</v>
      </c>
      <c r="D31" s="14">
        <v>0.024189814814814817</v>
      </c>
      <c r="E31" s="14">
        <v>0.024826388888888887</v>
      </c>
      <c r="F31" s="14">
        <v>0.023206018518518515</v>
      </c>
      <c r="G31" s="14">
        <v>0.024131944444444445</v>
      </c>
      <c r="H31" s="14">
        <v>0.024861111111111108</v>
      </c>
      <c r="I31" s="14">
        <v>0.02974537037037037</v>
      </c>
      <c r="J31" s="22">
        <f t="shared" si="2"/>
        <v>0.025160108024691357</v>
      </c>
      <c r="K31" s="35">
        <f t="shared" si="3"/>
        <v>0.15096064814814814</v>
      </c>
    </row>
    <row r="32" spans="1:11" ht="12.75">
      <c r="A32" s="55">
        <v>25</v>
      </c>
      <c r="B32" s="8">
        <v>24</v>
      </c>
      <c r="C32" s="1" t="s">
        <v>53</v>
      </c>
      <c r="D32" s="14">
        <v>0.024537037037037038</v>
      </c>
      <c r="E32" s="14">
        <v>0.025023148148148145</v>
      </c>
      <c r="F32" s="14">
        <v>0.02462962962962963</v>
      </c>
      <c r="G32" s="14">
        <v>0.025196759259259256</v>
      </c>
      <c r="H32" s="14" t="s">
        <v>25</v>
      </c>
      <c r="I32" s="14">
        <v>0.05162037037037037</v>
      </c>
      <c r="J32" s="22">
        <v>0.02516203703703704</v>
      </c>
      <c r="K32" s="35">
        <f t="shared" si="3"/>
        <v>0.15100694444444443</v>
      </c>
    </row>
    <row r="33" spans="1:12" ht="12.75">
      <c r="A33" s="56">
        <v>26</v>
      </c>
      <c r="B33" s="12">
        <v>16</v>
      </c>
      <c r="C33" s="20" t="s">
        <v>54</v>
      </c>
      <c r="D33" s="14">
        <v>0.02442129629629629</v>
      </c>
      <c r="E33" s="14">
        <v>0.02476851851851852</v>
      </c>
      <c r="F33" s="14">
        <v>0.024861111111111108</v>
      </c>
      <c r="G33" s="14">
        <v>0.025543981481481483</v>
      </c>
      <c r="H33" s="14">
        <v>0.026041666666666668</v>
      </c>
      <c r="I33" s="14">
        <v>0.026805555555555555</v>
      </c>
      <c r="J33" s="22">
        <f aca="true" t="shared" si="4" ref="J33:J40">AVERAGE(D33:I33)</f>
        <v>0.02540702160493827</v>
      </c>
      <c r="K33" s="38">
        <f t="shared" si="3"/>
        <v>0.15244212962962964</v>
      </c>
      <c r="L33" s="29"/>
    </row>
    <row r="34" spans="1:11" ht="12.75">
      <c r="A34" s="55">
        <v>27</v>
      </c>
      <c r="B34" s="8">
        <v>15</v>
      </c>
      <c r="C34" s="1" t="s">
        <v>12</v>
      </c>
      <c r="D34" s="14">
        <v>0.024189814814814817</v>
      </c>
      <c r="E34" s="14">
        <v>0.02378472222222222</v>
      </c>
      <c r="F34" s="14">
        <v>0.02390046296296296</v>
      </c>
      <c r="G34" s="14">
        <v>0.024479166666666666</v>
      </c>
      <c r="H34" s="14">
        <v>0.02710648148148148</v>
      </c>
      <c r="I34" s="14">
        <v>0.030115740740740738</v>
      </c>
      <c r="J34" s="22">
        <f t="shared" si="4"/>
        <v>0.025596064814814815</v>
      </c>
      <c r="K34" s="35">
        <f t="shared" si="3"/>
        <v>0.1535763888888889</v>
      </c>
    </row>
    <row r="35" spans="1:11" ht="12.75">
      <c r="A35" s="54">
        <v>28</v>
      </c>
      <c r="B35" s="7">
        <v>29</v>
      </c>
      <c r="C35" s="16" t="s">
        <v>55</v>
      </c>
      <c r="D35" s="14">
        <v>0.024537037037037038</v>
      </c>
      <c r="E35" s="14">
        <v>0.024305555555555556</v>
      </c>
      <c r="F35" s="14">
        <v>0.02528935185185185</v>
      </c>
      <c r="G35" s="14">
        <v>0.02648148148148148</v>
      </c>
      <c r="H35" s="14">
        <v>0.027210648148148147</v>
      </c>
      <c r="I35" s="14">
        <v>0.029143518518518517</v>
      </c>
      <c r="J35" s="22">
        <f t="shared" si="4"/>
        <v>0.026161265432098763</v>
      </c>
      <c r="K35" s="36">
        <f t="shared" si="3"/>
        <v>0.15696759259259258</v>
      </c>
    </row>
    <row r="36" spans="1:11" ht="12.75">
      <c r="A36" s="55">
        <v>29</v>
      </c>
      <c r="B36" s="8">
        <v>37</v>
      </c>
      <c r="C36" s="1" t="s">
        <v>19</v>
      </c>
      <c r="D36" s="15">
        <v>0.024305555555555556</v>
      </c>
      <c r="E36" s="14">
        <v>0.024537037037037038</v>
      </c>
      <c r="F36" s="14">
        <v>0.02528935185185185</v>
      </c>
      <c r="G36" s="14">
        <v>0.02648148148148148</v>
      </c>
      <c r="H36" s="14">
        <v>0.027222222222222228</v>
      </c>
      <c r="I36" s="14">
        <v>0.029131944444444446</v>
      </c>
      <c r="J36" s="22">
        <f t="shared" si="4"/>
        <v>0.026161265432098766</v>
      </c>
      <c r="K36" s="39">
        <f t="shared" si="3"/>
        <v>0.1569675925925926</v>
      </c>
    </row>
    <row r="37" spans="1:11" ht="12.75">
      <c r="A37" s="54">
        <v>30</v>
      </c>
      <c r="B37" s="8">
        <v>5</v>
      </c>
      <c r="C37" s="1" t="s">
        <v>56</v>
      </c>
      <c r="D37" s="14">
        <v>0.02476851851851852</v>
      </c>
      <c r="E37" s="14">
        <v>0.02549768518518519</v>
      </c>
      <c r="F37" s="14">
        <v>0.025949074074074072</v>
      </c>
      <c r="G37" s="14">
        <v>0.026203703703703705</v>
      </c>
      <c r="H37" s="14">
        <v>0.02732638888888889</v>
      </c>
      <c r="I37" s="14">
        <v>0.029652777777777778</v>
      </c>
      <c r="J37" s="22">
        <f t="shared" si="4"/>
        <v>0.02656635802469136</v>
      </c>
      <c r="K37" s="35">
        <f t="shared" si="3"/>
        <v>0.15939814814814815</v>
      </c>
    </row>
    <row r="38" spans="1:11" ht="12.75">
      <c r="A38" s="55">
        <v>31</v>
      </c>
      <c r="B38" s="8">
        <v>11</v>
      </c>
      <c r="C38" s="1" t="s">
        <v>57</v>
      </c>
      <c r="D38" s="14">
        <v>0.025925925925925925</v>
      </c>
      <c r="E38" s="14">
        <v>0.025729166666666664</v>
      </c>
      <c r="F38" s="14">
        <v>0.025520833333333336</v>
      </c>
      <c r="G38" s="14">
        <v>0.026122685185185183</v>
      </c>
      <c r="H38" s="14">
        <v>0.027488425925925927</v>
      </c>
      <c r="I38" s="14">
        <v>0.029317129629629634</v>
      </c>
      <c r="J38" s="22">
        <f t="shared" si="4"/>
        <v>0.026684027777777775</v>
      </c>
      <c r="K38" s="39">
        <f t="shared" si="3"/>
        <v>0.16010416666666666</v>
      </c>
    </row>
    <row r="39" spans="1:11" ht="12.75">
      <c r="A39" s="58">
        <v>32</v>
      </c>
      <c r="B39" s="8">
        <v>39</v>
      </c>
      <c r="C39" s="46" t="s">
        <v>15</v>
      </c>
      <c r="D39" s="43">
        <v>0.02442129629629629</v>
      </c>
      <c r="E39" s="43">
        <v>0.02476851851851852</v>
      </c>
      <c r="F39" s="43">
        <v>0.02517361111111111</v>
      </c>
      <c r="G39" s="43">
        <v>0.025983796296296297</v>
      </c>
      <c r="H39" s="43">
        <v>0.029027777777777777</v>
      </c>
      <c r="I39" s="43">
        <v>0.03416666666666667</v>
      </c>
      <c r="J39" s="42">
        <f t="shared" si="4"/>
        <v>0.027256944444444445</v>
      </c>
      <c r="K39" s="39">
        <f t="shared" si="3"/>
        <v>0.16354166666666667</v>
      </c>
    </row>
    <row r="40" spans="1:11" ht="12.75">
      <c r="A40" s="58">
        <v>33</v>
      </c>
      <c r="B40" s="8">
        <v>7</v>
      </c>
      <c r="C40" s="46" t="s">
        <v>11</v>
      </c>
      <c r="D40" s="43">
        <v>0.024259259259259258</v>
      </c>
      <c r="E40" s="43">
        <v>0.024583333333333332</v>
      </c>
      <c r="F40" s="43">
        <v>0.026006944444444447</v>
      </c>
      <c r="G40" s="43">
        <v>0.027141203703703706</v>
      </c>
      <c r="H40" s="43">
        <v>0.029756944444444447</v>
      </c>
      <c r="I40" s="43">
        <v>0.03199074074074074</v>
      </c>
      <c r="J40" s="42">
        <f t="shared" si="4"/>
        <v>0.02728973765432099</v>
      </c>
      <c r="K40" s="39">
        <f t="shared" si="3"/>
        <v>0.16373842592592594</v>
      </c>
    </row>
    <row r="41" spans="1:11" ht="12.75">
      <c r="A41" s="58">
        <v>34</v>
      </c>
      <c r="B41" s="8">
        <v>14</v>
      </c>
      <c r="C41" s="46" t="s">
        <v>58</v>
      </c>
      <c r="D41" s="43">
        <v>0.027083333333333334</v>
      </c>
      <c r="E41" s="43">
        <v>0.02685185185185185</v>
      </c>
      <c r="F41" s="43">
        <v>0.02667824074074074</v>
      </c>
      <c r="G41" s="24" t="s">
        <v>25</v>
      </c>
      <c r="H41" s="43">
        <v>0.05520833333333333</v>
      </c>
      <c r="I41" s="43">
        <v>0.028761574074074075</v>
      </c>
      <c r="J41" s="42">
        <v>0.027430555555555555</v>
      </c>
      <c r="K41" s="39">
        <v>0.16458333333333333</v>
      </c>
    </row>
    <row r="42" spans="1:11" ht="12.75">
      <c r="A42" s="58">
        <v>35</v>
      </c>
      <c r="B42" s="8">
        <v>17</v>
      </c>
      <c r="C42" s="46" t="s">
        <v>8</v>
      </c>
      <c r="D42" s="43">
        <v>0.02667824074074074</v>
      </c>
      <c r="E42" s="43">
        <v>0.02670138888888889</v>
      </c>
      <c r="F42" s="43">
        <v>0.027291666666666662</v>
      </c>
      <c r="G42" s="43">
        <v>0.028877314814814817</v>
      </c>
      <c r="H42" s="43">
        <v>0.02980324074074074</v>
      </c>
      <c r="I42" s="43">
        <v>0.03078703703703704</v>
      </c>
      <c r="J42" s="42">
        <f>AVERAGE(D42:I42)</f>
        <v>0.02835648148148148</v>
      </c>
      <c r="K42" s="39">
        <f>SUM(D42:I42)</f>
        <v>0.17013888888888887</v>
      </c>
    </row>
    <row r="43" spans="1:11" ht="12.75">
      <c r="A43" s="58">
        <v>36</v>
      </c>
      <c r="B43" s="8">
        <v>3</v>
      </c>
      <c r="C43" s="46" t="s">
        <v>59</v>
      </c>
      <c r="D43" s="43">
        <v>0.02715277777777778</v>
      </c>
      <c r="E43" s="43">
        <v>0.026782407407407408</v>
      </c>
      <c r="F43" s="43">
        <v>0.027083333333333334</v>
      </c>
      <c r="G43" s="43">
        <v>0.029629629629629627</v>
      </c>
      <c r="H43" s="43">
        <v>0.03153935185185185</v>
      </c>
      <c r="I43" s="43">
        <v>0.03391203703703704</v>
      </c>
      <c r="J43" s="42">
        <f>AVERAGE(D43:I43)</f>
        <v>0.029349922839506173</v>
      </c>
      <c r="K43" s="39">
        <f>SUM(D43:I43)</f>
        <v>0.17609953703703704</v>
      </c>
    </row>
    <row r="44" spans="1:11" ht="12.75">
      <c r="A44" s="58">
        <v>37</v>
      </c>
      <c r="B44" s="8">
        <v>12</v>
      </c>
      <c r="C44" s="46" t="s">
        <v>60</v>
      </c>
      <c r="D44" s="43">
        <v>0.024305555555555556</v>
      </c>
      <c r="E44" s="43">
        <v>0.02488425925925926</v>
      </c>
      <c r="F44" s="43">
        <v>0.026446759259259264</v>
      </c>
      <c r="G44" s="43">
        <v>0.02980324074074074</v>
      </c>
      <c r="H44" s="43">
        <v>0.03383101851851852</v>
      </c>
      <c r="I44" s="43">
        <v>0.03784722222222222</v>
      </c>
      <c r="J44" s="42">
        <f>AVERAGE(D44:I44)</f>
        <v>0.02951967592592593</v>
      </c>
      <c r="K44" s="39">
        <f>SUM(D44:I44)</f>
        <v>0.17711805555555557</v>
      </c>
    </row>
    <row r="45" spans="1:11" ht="12.75">
      <c r="A45" s="55">
        <v>38</v>
      </c>
      <c r="B45" s="8">
        <v>25</v>
      </c>
      <c r="C45" s="1" t="s">
        <v>61</v>
      </c>
      <c r="D45" s="14">
        <v>0.027372685185185184</v>
      </c>
      <c r="E45" s="14">
        <v>0.028125</v>
      </c>
      <c r="F45" s="14">
        <v>0.028564814814814817</v>
      </c>
      <c r="G45" s="14">
        <v>0.031215277777777783</v>
      </c>
      <c r="H45" s="14">
        <v>0.0356712962962963</v>
      </c>
      <c r="I45" s="14">
        <v>0.04155092592592593</v>
      </c>
      <c r="J45" s="22">
        <f>AVERAGE(D45:I45)</f>
        <v>0.03208333333333334</v>
      </c>
      <c r="K45" s="39">
        <f>SUM(D45:I45)</f>
        <v>0.19250000000000003</v>
      </c>
    </row>
    <row r="46" spans="1:11" ht="12.75">
      <c r="A46" s="63">
        <v>39</v>
      </c>
      <c r="B46" s="8">
        <v>4</v>
      </c>
      <c r="C46" s="16" t="s">
        <v>62</v>
      </c>
      <c r="D46" s="14">
        <v>0.027430555555555555</v>
      </c>
      <c r="E46" s="14">
        <v>0.029050925925925928</v>
      </c>
      <c r="F46" s="14">
        <v>0.029652777777777778</v>
      </c>
      <c r="G46" s="14">
        <v>0.032615740740740744</v>
      </c>
      <c r="H46" s="14">
        <v>0.03626157407407408</v>
      </c>
      <c r="I46" s="14">
        <v>0.0418287037037037</v>
      </c>
      <c r="J46" s="22">
        <f>AVERAGE(D46:I46)</f>
        <v>0.03280671296296296</v>
      </c>
      <c r="K46" s="15">
        <f>SUM(D46:I46)</f>
        <v>0.19684027777777777</v>
      </c>
    </row>
    <row r="47" spans="1:11" ht="12.75">
      <c r="A47" s="63"/>
      <c r="B47" s="8" t="s">
        <v>6</v>
      </c>
      <c r="C47" s="16" t="s">
        <v>65</v>
      </c>
      <c r="D47" s="14">
        <v>0.01824074074074074</v>
      </c>
      <c r="E47" s="14" t="s">
        <v>64</v>
      </c>
      <c r="F47" s="14" t="s">
        <v>64</v>
      </c>
      <c r="G47" s="14" t="s">
        <v>64</v>
      </c>
      <c r="H47" s="14" t="s">
        <v>64</v>
      </c>
      <c r="I47" s="14" t="s">
        <v>64</v>
      </c>
      <c r="J47" s="22"/>
      <c r="K47" s="15" t="s">
        <v>21</v>
      </c>
    </row>
    <row r="48" spans="1:11" ht="12.75">
      <c r="A48" s="63"/>
      <c r="B48" s="8" t="s">
        <v>6</v>
      </c>
      <c r="C48" s="16" t="s">
        <v>9</v>
      </c>
      <c r="D48" s="14">
        <v>0.02442129629629629</v>
      </c>
      <c r="E48" s="14">
        <v>0.025578703703703704</v>
      </c>
      <c r="F48" s="14">
        <v>0.02621527777777778</v>
      </c>
      <c r="G48" s="14">
        <v>0.02783564814814815</v>
      </c>
      <c r="H48" s="14">
        <v>0.031041666666666665</v>
      </c>
      <c r="I48" s="14" t="s">
        <v>64</v>
      </c>
      <c r="J48" s="22"/>
      <c r="K48" s="15" t="s">
        <v>21</v>
      </c>
    </row>
    <row r="49" spans="1:11" ht="12.75">
      <c r="A49" s="60"/>
      <c r="B49" s="61"/>
      <c r="C49" s="59"/>
      <c r="D49" s="61"/>
      <c r="E49" s="61"/>
      <c r="F49" s="61"/>
      <c r="G49" s="61"/>
      <c r="H49" s="61"/>
      <c r="I49" s="61"/>
      <c r="J49" s="62"/>
      <c r="K49" s="59"/>
    </row>
    <row r="50" ht="13.5" customHeight="1">
      <c r="A50" s="57"/>
    </row>
  </sheetData>
  <mergeCells count="1">
    <mergeCell ref="D6:I6"/>
  </mergeCells>
  <dataValidations count="1">
    <dataValidation type="custom" allowBlank="1" showInputMessage="1" showErrorMessage="1" sqref="D19">
      <formula1>0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52" customWidth="1"/>
    <col min="2" max="2" width="5.875" style="0" customWidth="1"/>
    <col min="3" max="3" width="18.75390625" style="0" customWidth="1"/>
    <col min="4" max="6" width="7.625" style="0" customWidth="1"/>
    <col min="7" max="7" width="11.75390625" style="0" bestFit="1" customWidth="1"/>
    <col min="8" max="8" width="9.25390625" style="0" customWidth="1"/>
    <col min="9" max="9" width="0" style="0" hidden="1" customWidth="1"/>
  </cols>
  <sheetData>
    <row r="1" spans="1:10" ht="18">
      <c r="A1" s="47"/>
      <c r="B1" s="9"/>
      <c r="C1" s="21" t="s">
        <v>63</v>
      </c>
      <c r="D1" s="9"/>
      <c r="F1" s="18"/>
      <c r="G1" s="17"/>
      <c r="H1" s="9"/>
      <c r="I1" s="9"/>
      <c r="J1" s="9"/>
    </row>
    <row r="2" spans="1:9" ht="18">
      <c r="A2" s="47"/>
      <c r="C2" s="21" t="s">
        <v>22</v>
      </c>
      <c r="D2" s="9"/>
      <c r="F2" s="18"/>
      <c r="G2" s="17"/>
      <c r="H2" s="9"/>
      <c r="I2" s="9"/>
    </row>
    <row r="3" spans="1:9" ht="18">
      <c r="A3" s="47"/>
      <c r="C3" s="21" t="s">
        <v>23</v>
      </c>
      <c r="D3" s="9"/>
      <c r="F3" s="18"/>
      <c r="G3" s="17"/>
      <c r="H3" s="9"/>
      <c r="I3" s="9"/>
    </row>
    <row r="4" spans="1:9" ht="15.75" thickBot="1">
      <c r="A4" s="47"/>
      <c r="C4" s="19">
        <v>38066</v>
      </c>
      <c r="D4" s="9"/>
      <c r="F4" s="9"/>
      <c r="H4" s="9"/>
      <c r="I4" s="9"/>
    </row>
    <row r="5" spans="1:9" ht="15.75" thickBot="1">
      <c r="A5" s="47"/>
      <c r="C5" s="19"/>
      <c r="D5" s="66" t="s">
        <v>34</v>
      </c>
      <c r="E5" s="67"/>
      <c r="F5" s="67"/>
      <c r="G5" s="67"/>
      <c r="H5" s="67"/>
      <c r="I5" s="68"/>
    </row>
    <row r="6" spans="1:10" ht="42.75" customHeight="1" thickBot="1">
      <c r="A6" s="44" t="s">
        <v>1</v>
      </c>
      <c r="B6" s="44" t="s">
        <v>122</v>
      </c>
      <c r="C6" s="44" t="s">
        <v>0</v>
      </c>
      <c r="D6" s="45" t="s">
        <v>30</v>
      </c>
      <c r="E6" s="45" t="s">
        <v>31</v>
      </c>
      <c r="F6" s="45" t="s">
        <v>38</v>
      </c>
      <c r="G6" s="45" t="s">
        <v>37</v>
      </c>
      <c r="H6" s="45" t="s">
        <v>124</v>
      </c>
      <c r="I6" s="9"/>
      <c r="J6" s="45" t="s">
        <v>123</v>
      </c>
    </row>
    <row r="7" spans="1:10" ht="12.75">
      <c r="A7" s="48">
        <v>1</v>
      </c>
      <c r="B7" s="69">
        <v>76</v>
      </c>
      <c r="C7" s="5" t="s">
        <v>66</v>
      </c>
      <c r="D7" s="31">
        <v>0.01834490740740741</v>
      </c>
      <c r="E7" s="32">
        <v>0.018460648148148146</v>
      </c>
      <c r="F7" s="32">
        <v>0.01840277777777778</v>
      </c>
      <c r="G7" s="33">
        <f>AVERAGE(D7:F7)</f>
        <v>0.01840277777777778</v>
      </c>
      <c r="H7" s="74">
        <f>SUM(D7:F7)</f>
        <v>0.05520833333333333</v>
      </c>
      <c r="I7" s="9"/>
      <c r="J7" s="82">
        <f>SUM(H7:H8)</f>
        <v>0.11126157407407407</v>
      </c>
    </row>
    <row r="8" spans="1:10" ht="13.5" thickBot="1">
      <c r="A8" s="50"/>
      <c r="B8" s="70"/>
      <c r="C8" s="6" t="s">
        <v>67</v>
      </c>
      <c r="D8" s="43">
        <v>0.017939814814814815</v>
      </c>
      <c r="E8" s="43">
        <v>0.018541666666666668</v>
      </c>
      <c r="F8" s="43">
        <v>0.019571759259259257</v>
      </c>
      <c r="G8" s="42">
        <f>AVERAGE(D8:F8)</f>
        <v>0.018684413580246913</v>
      </c>
      <c r="H8" s="77">
        <f>SUM(D8:F8)</f>
        <v>0.05605324074074074</v>
      </c>
      <c r="I8" s="9"/>
      <c r="J8" s="84">
        <f>AVERAGE(D7:F7:D8:F8)</f>
        <v>0.018543595679012346</v>
      </c>
    </row>
    <row r="9" spans="1:10" ht="12.75">
      <c r="A9" s="48">
        <v>2</v>
      </c>
      <c r="B9" s="69">
        <v>59</v>
      </c>
      <c r="C9" s="5" t="s">
        <v>68</v>
      </c>
      <c r="D9" s="32">
        <v>0.017488425925925925</v>
      </c>
      <c r="E9" s="32">
        <v>0.017604166666666667</v>
      </c>
      <c r="F9" s="32">
        <v>0.018032407407407407</v>
      </c>
      <c r="G9" s="33">
        <f>AVERAGE(D9:F9)</f>
        <v>0.017708333333333333</v>
      </c>
      <c r="H9" s="76">
        <f>SUM(D9:F9)</f>
        <v>0.053125</v>
      </c>
      <c r="I9" s="9"/>
      <c r="J9" s="82">
        <f>SUM(H9:H10)</f>
        <v>0.11416666666666667</v>
      </c>
    </row>
    <row r="10" spans="1:10" ht="13.5" thickBot="1">
      <c r="A10" s="51"/>
      <c r="B10" s="71"/>
      <c r="C10" s="6" t="s">
        <v>69</v>
      </c>
      <c r="D10" s="40" t="s">
        <v>25</v>
      </c>
      <c r="E10" s="40">
        <v>0.04006944444444444</v>
      </c>
      <c r="F10" s="40">
        <v>0.020972222222222222</v>
      </c>
      <c r="G10" s="41">
        <v>0.02034722222222222</v>
      </c>
      <c r="H10" s="75">
        <f>SUM(D10:F10)</f>
        <v>0.06104166666666666</v>
      </c>
      <c r="I10" s="9"/>
      <c r="J10" s="83">
        <v>0.01902777777777778</v>
      </c>
    </row>
    <row r="11" spans="1:10" ht="12.75">
      <c r="A11" s="49">
        <v>3</v>
      </c>
      <c r="B11" s="70">
        <v>57</v>
      </c>
      <c r="C11" s="64" t="s">
        <v>70</v>
      </c>
      <c r="D11" s="13">
        <v>0.019791666666666666</v>
      </c>
      <c r="E11" s="13">
        <v>0.019699074074074074</v>
      </c>
      <c r="F11" s="13">
        <v>0.021875</v>
      </c>
      <c r="G11" s="26">
        <f>AVERAGE(D11:F11)</f>
        <v>0.020455246913580246</v>
      </c>
      <c r="H11" s="72">
        <f>SUM(D11:F11)</f>
        <v>0.06136574074074074</v>
      </c>
      <c r="I11" s="9"/>
      <c r="J11" s="85">
        <f>SUM(H11:H12)</f>
        <v>0.12277777777777776</v>
      </c>
    </row>
    <row r="12" spans="1:10" ht="13.5" thickBot="1">
      <c r="A12" s="50"/>
      <c r="B12" s="70"/>
      <c r="C12" s="6" t="s">
        <v>71</v>
      </c>
      <c r="D12" s="43" t="s">
        <v>25</v>
      </c>
      <c r="E12" s="43">
        <v>0.04106481481481481</v>
      </c>
      <c r="F12" s="43">
        <v>0.02034722222222222</v>
      </c>
      <c r="G12" s="42">
        <v>0.021736111111111112</v>
      </c>
      <c r="H12" s="77">
        <f>SUM(D12:F12)</f>
        <v>0.06141203703703703</v>
      </c>
      <c r="I12" s="9"/>
      <c r="J12" s="87">
        <v>0.020462962962962964</v>
      </c>
    </row>
    <row r="13" spans="1:10" ht="12.75">
      <c r="A13" s="48">
        <v>4</v>
      </c>
      <c r="B13" s="69">
        <v>70</v>
      </c>
      <c r="C13" s="5" t="s">
        <v>72</v>
      </c>
      <c r="D13" s="32">
        <v>0.020983796296296296</v>
      </c>
      <c r="E13" s="32">
        <v>0.021168981481481483</v>
      </c>
      <c r="F13" s="32">
        <v>0.021736111111111112</v>
      </c>
      <c r="G13" s="33">
        <f>AVERAGE(D13:F13)</f>
        <v>0.021296296296296296</v>
      </c>
      <c r="H13" s="74">
        <f>SUM(D13:F13)</f>
        <v>0.06388888888888888</v>
      </c>
      <c r="I13" s="9"/>
      <c r="J13" s="82">
        <f>SUM(H13:H14)</f>
        <v>0.1253587962962963</v>
      </c>
    </row>
    <row r="14" spans="1:10" ht="13.5" thickBot="1">
      <c r="A14" s="51"/>
      <c r="B14" s="71"/>
      <c r="C14" s="6" t="s">
        <v>73</v>
      </c>
      <c r="D14" s="40">
        <v>0.01986111111111111</v>
      </c>
      <c r="E14" s="40">
        <v>0.02021990740740741</v>
      </c>
      <c r="F14" s="40">
        <v>0.021388888888888888</v>
      </c>
      <c r="G14" s="41">
        <f>AVERAGE(D14:F14)</f>
        <v>0.020489969135802467</v>
      </c>
      <c r="H14" s="75">
        <f>SUM(D14:F14)</f>
        <v>0.061469907407407404</v>
      </c>
      <c r="I14" s="9"/>
      <c r="J14" s="87">
        <f>AVERAGE(D13:F13:D14:F14)</f>
        <v>0.02089313271604938</v>
      </c>
    </row>
    <row r="15" spans="1:10" ht="12.75">
      <c r="A15" s="49">
        <v>5</v>
      </c>
      <c r="B15" s="70">
        <v>78</v>
      </c>
      <c r="C15" s="5" t="s">
        <v>74</v>
      </c>
      <c r="D15" s="13">
        <v>0.02039351851851852</v>
      </c>
      <c r="E15" s="13">
        <v>0.021412037037037035</v>
      </c>
      <c r="F15" s="13">
        <v>0.021354166666666664</v>
      </c>
      <c r="G15" s="26">
        <f>AVERAGE(D15:F15)</f>
        <v>0.021053240740740737</v>
      </c>
      <c r="H15" s="72">
        <f>SUM(D15:F15)</f>
        <v>0.06315972222222221</v>
      </c>
      <c r="I15" s="9"/>
      <c r="J15" s="82">
        <f>SUM(H15:H16)</f>
        <v>0.13069444444444445</v>
      </c>
    </row>
    <row r="16" spans="1:10" ht="13.5" thickBot="1">
      <c r="A16" s="50"/>
      <c r="B16" s="70"/>
      <c r="C16" s="6" t="s">
        <v>75</v>
      </c>
      <c r="D16" s="43">
        <v>0.0215625</v>
      </c>
      <c r="E16" s="43">
        <v>0.022939814814814816</v>
      </c>
      <c r="F16" s="43">
        <v>0.023032407407407404</v>
      </c>
      <c r="G16" s="42">
        <f>AVERAGE(D16:F16)</f>
        <v>0.022511574074074073</v>
      </c>
      <c r="H16" s="77">
        <f>SUM(D16:F16)</f>
        <v>0.06753472222222222</v>
      </c>
      <c r="I16" s="9"/>
      <c r="J16" s="83">
        <f>AVERAGE(D15:F15:D16:F16)</f>
        <v>0.021782407407407407</v>
      </c>
    </row>
    <row r="17" spans="1:10" ht="12.75">
      <c r="A17" s="48">
        <v>6</v>
      </c>
      <c r="B17" s="69">
        <v>66</v>
      </c>
      <c r="C17" s="5" t="s">
        <v>76</v>
      </c>
      <c r="D17" s="32">
        <v>0.021261574074074075</v>
      </c>
      <c r="E17" s="32">
        <v>0.021886574074074072</v>
      </c>
      <c r="F17" s="32">
        <v>0.021666666666666667</v>
      </c>
      <c r="G17" s="33">
        <f>AVERAGE(D17:F17)</f>
        <v>0.021604938271604937</v>
      </c>
      <c r="H17" s="74">
        <f>SUM(D17:F17)</f>
        <v>0.06481481481481481</v>
      </c>
      <c r="I17" s="9"/>
      <c r="J17" s="85">
        <f>SUM(H17:H18)</f>
        <v>0.1311574074074074</v>
      </c>
    </row>
    <row r="18" spans="1:10" ht="14.25" customHeight="1" thickBot="1">
      <c r="A18" s="51"/>
      <c r="B18" s="71"/>
      <c r="C18" s="6" t="s">
        <v>77</v>
      </c>
      <c r="D18" s="40">
        <v>0.02181712962962963</v>
      </c>
      <c r="E18" s="40">
        <v>0.022164351851851852</v>
      </c>
      <c r="F18" s="40">
        <v>0.022361111111111113</v>
      </c>
      <c r="G18" s="41">
        <f>AVERAGE(D18:F18)</f>
        <v>0.0221141975308642</v>
      </c>
      <c r="H18" s="75">
        <f>SUM(D18:F18)</f>
        <v>0.06634259259259259</v>
      </c>
      <c r="I18" s="9"/>
      <c r="J18" s="84">
        <f>AVERAGE(D17:F17:D18:F18)</f>
        <v>0.02185956790123457</v>
      </c>
    </row>
    <row r="19" spans="1:10" ht="14.25" customHeight="1">
      <c r="A19" s="49">
        <v>7</v>
      </c>
      <c r="B19" s="70">
        <v>73</v>
      </c>
      <c r="C19" s="5" t="s">
        <v>78</v>
      </c>
      <c r="D19" s="13">
        <v>0.021145833333333332</v>
      </c>
      <c r="E19" s="13">
        <v>0.021736111111111112</v>
      </c>
      <c r="F19" s="13">
        <v>0.022511574074074073</v>
      </c>
      <c r="G19" s="26">
        <f>AVERAGE(D19:F19)</f>
        <v>0.02179783950617284</v>
      </c>
      <c r="H19" s="72">
        <f>SUM(D19:F19)</f>
        <v>0.06539351851851852</v>
      </c>
      <c r="I19" s="9"/>
      <c r="J19" s="82">
        <f>SUM(H19:H20)</f>
        <v>0.1313425925925926</v>
      </c>
    </row>
    <row r="20" spans="1:10" ht="13.5" thickBot="1">
      <c r="A20" s="50"/>
      <c r="B20" s="70"/>
      <c r="C20" s="6" t="s">
        <v>79</v>
      </c>
      <c r="D20" s="43">
        <v>0.02164351851851852</v>
      </c>
      <c r="E20" s="43">
        <v>0.02201388888888889</v>
      </c>
      <c r="F20" s="43">
        <v>0.022291666666666668</v>
      </c>
      <c r="G20" s="42">
        <f>AVERAGE(D20:F20)</f>
        <v>0.021983024691358027</v>
      </c>
      <c r="H20" s="77">
        <f>SUM(D20:F20)</f>
        <v>0.06594907407407408</v>
      </c>
      <c r="I20" s="9"/>
      <c r="J20" s="83">
        <f>AVERAGE(D19:F19:D20:F20)</f>
        <v>0.02189043209876543</v>
      </c>
    </row>
    <row r="21" spans="1:10" ht="12.75">
      <c r="A21" s="48">
        <v>8</v>
      </c>
      <c r="B21" s="69">
        <v>60</v>
      </c>
      <c r="C21" s="5" t="s">
        <v>80</v>
      </c>
      <c r="D21" s="32">
        <v>0.021585648148148145</v>
      </c>
      <c r="E21" s="32">
        <v>0.02327546296296296</v>
      </c>
      <c r="F21" s="32">
        <v>0.024467592592592593</v>
      </c>
      <c r="G21" s="33">
        <f>AVERAGE(D21:F21)</f>
        <v>0.023109567901234567</v>
      </c>
      <c r="H21" s="74">
        <f>SUM(D21:F21)</f>
        <v>0.0693287037037037</v>
      </c>
      <c r="I21" s="9"/>
      <c r="J21" s="85">
        <f>SUM(H21:H22)</f>
        <v>0.1355208333333333</v>
      </c>
    </row>
    <row r="22" spans="1:10" ht="13.5" thickBot="1">
      <c r="A22" s="51"/>
      <c r="B22" s="71"/>
      <c r="C22" s="6" t="s">
        <v>81</v>
      </c>
      <c r="D22" s="40" t="s">
        <v>25</v>
      </c>
      <c r="E22" s="40">
        <v>0.04351851851851852</v>
      </c>
      <c r="F22" s="40">
        <v>0.022673611111111113</v>
      </c>
      <c r="G22" s="41">
        <v>0.02202546296296296</v>
      </c>
      <c r="H22" s="75">
        <f>SUM(D22:F22)</f>
        <v>0.06619212962962963</v>
      </c>
      <c r="I22" s="9"/>
      <c r="J22" s="84">
        <v>0.022569444444444444</v>
      </c>
    </row>
    <row r="23" spans="1:10" ht="12.75">
      <c r="A23" s="49">
        <v>9</v>
      </c>
      <c r="B23" s="70">
        <v>64</v>
      </c>
      <c r="C23" s="5" t="s">
        <v>82</v>
      </c>
      <c r="D23" s="13">
        <v>0.024189814814814817</v>
      </c>
      <c r="E23" s="13">
        <v>0.025057870370370373</v>
      </c>
      <c r="F23" s="13">
        <v>0.022743055555555555</v>
      </c>
      <c r="G23" s="26">
        <f>AVERAGE(D23:F23)</f>
        <v>0.023996913580246915</v>
      </c>
      <c r="H23" s="72">
        <f>SUM(D23:F23)</f>
        <v>0.07199074074074074</v>
      </c>
      <c r="I23" s="9"/>
      <c r="J23" s="82">
        <f>SUM(H23:H24)</f>
        <v>0.1376736111111111</v>
      </c>
    </row>
    <row r="24" spans="1:10" ht="13.5" thickBot="1">
      <c r="A24" s="50"/>
      <c r="B24" s="70"/>
      <c r="C24" s="6" t="s">
        <v>83</v>
      </c>
      <c r="D24" s="43">
        <v>0.021064814814814814</v>
      </c>
      <c r="E24" s="43">
        <v>0.0215625</v>
      </c>
      <c r="F24" s="43">
        <v>0.023055555555555555</v>
      </c>
      <c r="G24" s="42">
        <f>AVERAGE(D24:F24)</f>
        <v>0.021894290123456787</v>
      </c>
      <c r="H24" s="77">
        <f>SUM(D24:F24)</f>
        <v>0.06568287037037036</v>
      </c>
      <c r="I24" s="9"/>
      <c r="J24" s="83">
        <f>AVERAGE(D23:F23:D24:F24)</f>
        <v>0.022945601851851852</v>
      </c>
    </row>
    <row r="25" spans="1:10" ht="12.75">
      <c r="A25" s="48">
        <v>10</v>
      </c>
      <c r="B25" s="69">
        <v>67</v>
      </c>
      <c r="C25" s="64" t="s">
        <v>84</v>
      </c>
      <c r="D25" s="32">
        <v>0.022824074074074076</v>
      </c>
      <c r="E25" s="32">
        <v>0.022777777777777775</v>
      </c>
      <c r="F25" s="32">
        <v>0.022569444444444444</v>
      </c>
      <c r="G25" s="33">
        <f>AVERAGE(D25:F25)</f>
        <v>0.022723765432098766</v>
      </c>
      <c r="H25" s="74">
        <f>SUM(D25:F25)</f>
        <v>0.0681712962962963</v>
      </c>
      <c r="I25" s="9"/>
      <c r="J25" s="85">
        <f>SUM(H25:H26)</f>
        <v>0.1403125</v>
      </c>
    </row>
    <row r="26" spans="1:10" ht="13.5" thickBot="1">
      <c r="A26" s="51"/>
      <c r="B26" s="71"/>
      <c r="C26" s="6" t="s">
        <v>85</v>
      </c>
      <c r="D26" s="40">
        <v>0.023287037037037037</v>
      </c>
      <c r="E26" s="40">
        <v>0.023761574074074074</v>
      </c>
      <c r="F26" s="40">
        <v>0.025092592592592593</v>
      </c>
      <c r="G26" s="41">
        <f>AVERAGE(D26:F26)</f>
        <v>0.024047067901234568</v>
      </c>
      <c r="H26" s="75">
        <f>SUM(D26:F26)</f>
        <v>0.07214120370370371</v>
      </c>
      <c r="I26" s="9"/>
      <c r="J26" s="84">
        <f>AVERAGE(D25:F25:D26:F26)</f>
        <v>0.02338541666666667</v>
      </c>
    </row>
    <row r="27" spans="1:10" ht="15.75" customHeight="1" thickBot="1">
      <c r="A27" s="48">
        <v>11</v>
      </c>
      <c r="B27" s="69">
        <v>68</v>
      </c>
      <c r="C27" s="5" t="s">
        <v>86</v>
      </c>
      <c r="D27" s="32">
        <v>0.021180555555555553</v>
      </c>
      <c r="E27" s="32">
        <v>0.021516203703703704</v>
      </c>
      <c r="F27" s="32">
        <v>0.0212962962962963</v>
      </c>
      <c r="G27" s="33">
        <f>AVERAGE(D27:F27)</f>
        <v>0.021331018518518517</v>
      </c>
      <c r="H27" s="74">
        <f>SUM(D27:F27)</f>
        <v>0.06399305555555555</v>
      </c>
      <c r="I27" s="9"/>
      <c r="J27" s="81">
        <f>SUM(H27:H28)</f>
        <v>0.14533564814814814</v>
      </c>
    </row>
    <row r="28" spans="1:10" ht="13.5" thickBot="1">
      <c r="A28" s="51"/>
      <c r="B28" s="71"/>
      <c r="C28" s="6" t="s">
        <v>87</v>
      </c>
      <c r="D28" s="40">
        <v>0.03236111111111111</v>
      </c>
      <c r="E28" s="40">
        <v>0.024305555555555556</v>
      </c>
      <c r="F28" s="40">
        <v>0.024675925925925924</v>
      </c>
      <c r="G28" s="41">
        <f>AVERAGE(D28:F28)</f>
        <v>0.027114197530864196</v>
      </c>
      <c r="H28" s="75">
        <f>SUM(D28:F28)</f>
        <v>0.08134259259259259</v>
      </c>
      <c r="I28" s="9"/>
      <c r="J28" s="86">
        <f>AVERAGE(D27:F27:D28:F28)</f>
        <v>0.024222608024691356</v>
      </c>
    </row>
    <row r="29" spans="1:10" ht="12.75">
      <c r="A29" s="48">
        <v>12</v>
      </c>
      <c r="B29" s="69">
        <v>63</v>
      </c>
      <c r="C29" s="5" t="s">
        <v>88</v>
      </c>
      <c r="D29" s="31">
        <v>0.023206018518518515</v>
      </c>
      <c r="E29" s="32">
        <v>0.02309027777777778</v>
      </c>
      <c r="F29" s="32">
        <v>0.02210648148148148</v>
      </c>
      <c r="G29" s="33">
        <f>AVERAGE(D29:F29)</f>
        <v>0.022800925925925922</v>
      </c>
      <c r="H29" s="74">
        <f>SUM(D29:F29)</f>
        <v>0.06840277777777777</v>
      </c>
      <c r="I29" s="9"/>
      <c r="J29" s="85">
        <f>SUM(H29:H30)</f>
        <v>0.14687499999999998</v>
      </c>
    </row>
    <row r="30" spans="1:10" ht="13.5" thickBot="1">
      <c r="A30" s="50"/>
      <c r="B30" s="70"/>
      <c r="C30" s="6" t="s">
        <v>89</v>
      </c>
      <c r="D30" s="43">
        <v>0.02638888888888889</v>
      </c>
      <c r="E30" s="43">
        <v>0.027430555555555555</v>
      </c>
      <c r="F30" s="43">
        <v>0.024652777777777777</v>
      </c>
      <c r="G30" s="42">
        <f>AVERAGE(D30:F30)</f>
        <v>0.026157407407407407</v>
      </c>
      <c r="H30" s="77">
        <f>SUM(D30:F30)</f>
        <v>0.07847222222222222</v>
      </c>
      <c r="I30" s="9"/>
      <c r="J30" s="84">
        <f>AVERAGE(D29:F29:D30:F30)</f>
        <v>0.024479166666666666</v>
      </c>
    </row>
    <row r="31" spans="1:10" ht="12.75">
      <c r="A31" s="48">
        <v>13</v>
      </c>
      <c r="B31" s="69">
        <v>74</v>
      </c>
      <c r="C31" s="5" t="s">
        <v>90</v>
      </c>
      <c r="D31" s="31">
        <v>0.024189814814814817</v>
      </c>
      <c r="E31" s="32">
        <v>0.02395833333333333</v>
      </c>
      <c r="F31" s="32">
        <v>0.027430555555555555</v>
      </c>
      <c r="G31" s="33">
        <f>AVERAGE(D31:F31)</f>
        <v>0.0251929012345679</v>
      </c>
      <c r="H31" s="74">
        <f>SUM(D31:F31)</f>
        <v>0.0755787037037037</v>
      </c>
      <c r="I31" s="9"/>
      <c r="J31" s="82">
        <f>SUM(H31:H32)</f>
        <v>0.14997685185185183</v>
      </c>
    </row>
    <row r="32" spans="1:10" ht="13.5" thickBot="1">
      <c r="A32" s="50"/>
      <c r="B32" s="70"/>
      <c r="C32" s="6" t="s">
        <v>91</v>
      </c>
      <c r="D32" s="43">
        <v>0.024398148148148145</v>
      </c>
      <c r="E32" s="43">
        <v>0.024675925925925924</v>
      </c>
      <c r="F32" s="43">
        <v>0.02532407407407408</v>
      </c>
      <c r="G32" s="42">
        <f>AVERAGE(D32:F32)</f>
        <v>0.02479938271604938</v>
      </c>
      <c r="H32" s="77">
        <f>SUM(D32:F32)</f>
        <v>0.07439814814814814</v>
      </c>
      <c r="I32" s="9"/>
      <c r="J32" s="83">
        <f>AVERAGE(D31:F31:D32:F32)</f>
        <v>0.02499614197530864</v>
      </c>
    </row>
    <row r="33" spans="1:10" ht="12.75">
      <c r="A33" s="48">
        <v>14</v>
      </c>
      <c r="B33" s="69">
        <v>71</v>
      </c>
      <c r="C33" s="46" t="s">
        <v>92</v>
      </c>
      <c r="D33" s="31">
        <v>0.021354166666666664</v>
      </c>
      <c r="E33" s="32">
        <v>0.02326388888888889</v>
      </c>
      <c r="F33" s="32">
        <v>0.026122685185185183</v>
      </c>
      <c r="G33" s="33">
        <f>AVERAGE(D33:F33)</f>
        <v>0.023580246913580242</v>
      </c>
      <c r="H33" s="74">
        <f>SUM(D33:F33)</f>
        <v>0.07074074074074073</v>
      </c>
      <c r="I33" s="9"/>
      <c r="J33" s="85">
        <f>SUM(H33:H34)</f>
        <v>0.1505787037037037</v>
      </c>
    </row>
    <row r="34" spans="1:10" ht="13.5" thickBot="1">
      <c r="A34" s="50"/>
      <c r="B34" s="70"/>
      <c r="C34" s="6" t="s">
        <v>93</v>
      </c>
      <c r="D34" s="43">
        <v>0.024328703703703703</v>
      </c>
      <c r="E34" s="43">
        <v>0.026226851851851852</v>
      </c>
      <c r="F34" s="43">
        <v>0.029282407407407406</v>
      </c>
      <c r="G34" s="42">
        <f>AVERAGE(D34:F34)</f>
        <v>0.026612654320987653</v>
      </c>
      <c r="H34" s="77">
        <f>SUM(D34:F34)</f>
        <v>0.07983796296296296</v>
      </c>
      <c r="I34" s="9"/>
      <c r="J34" s="84">
        <f>AVERAGE(D33:F33:D34:F34)</f>
        <v>0.02509645061728395</v>
      </c>
    </row>
    <row r="35" spans="1:10" ht="12.75">
      <c r="A35" s="48">
        <v>15</v>
      </c>
      <c r="B35" s="69">
        <v>54</v>
      </c>
      <c r="C35" s="5" t="s">
        <v>94</v>
      </c>
      <c r="D35" s="31">
        <v>0.024189814814814817</v>
      </c>
      <c r="E35" s="32">
        <v>0.02390046296296296</v>
      </c>
      <c r="F35" s="32">
        <v>0.02390046296296296</v>
      </c>
      <c r="G35" s="33">
        <f>AVERAGE(D35:F35)</f>
        <v>0.02399691358024691</v>
      </c>
      <c r="H35" s="74">
        <f>SUM(D35:F35)</f>
        <v>0.07199074074074073</v>
      </c>
      <c r="I35" s="9"/>
      <c r="J35" s="82">
        <f>SUM(H35:H36)</f>
        <v>0.15127314814814813</v>
      </c>
    </row>
    <row r="36" spans="1:10" ht="13.5" thickBot="1">
      <c r="A36" s="50"/>
      <c r="B36" s="70"/>
      <c r="C36" s="6" t="s">
        <v>95</v>
      </c>
      <c r="D36" s="43">
        <v>0.024363425925925927</v>
      </c>
      <c r="E36" s="43">
        <v>0.025729166666666664</v>
      </c>
      <c r="F36" s="43">
        <v>0.02918981481481481</v>
      </c>
      <c r="G36" s="42">
        <f>AVERAGE(D36:F36)</f>
        <v>0.026427469135802465</v>
      </c>
      <c r="H36" s="77">
        <f>SUM(D36:F36)</f>
        <v>0.0792824074074074</v>
      </c>
      <c r="I36" s="9"/>
      <c r="J36" s="83">
        <f>AVERAGE(D35:F35:D36:F36)</f>
        <v>0.025212191358024688</v>
      </c>
    </row>
    <row r="37" spans="1:10" ht="12.75">
      <c r="A37" s="48">
        <v>16</v>
      </c>
      <c r="B37" s="69">
        <v>58</v>
      </c>
      <c r="C37" s="5" t="s">
        <v>96</v>
      </c>
      <c r="D37" s="31">
        <v>0.02369212962962963</v>
      </c>
      <c r="E37" s="32">
        <v>0.024166666666666666</v>
      </c>
      <c r="F37" s="32">
        <v>0.02619212962962963</v>
      </c>
      <c r="G37" s="33">
        <f>AVERAGE(D37:F37)</f>
        <v>0.024683641975308642</v>
      </c>
      <c r="H37" s="74">
        <f>SUM(D37:F37)</f>
        <v>0.07405092592592592</v>
      </c>
      <c r="I37" s="9"/>
      <c r="J37" s="85">
        <f>SUM(H37:H38)</f>
        <v>0.1519097222222222</v>
      </c>
    </row>
    <row r="38" spans="1:10" ht="13.5" thickBot="1">
      <c r="A38" s="50"/>
      <c r="B38" s="70"/>
      <c r="C38" s="6" t="s">
        <v>97</v>
      </c>
      <c r="D38" s="43">
        <v>0.024907407407407406</v>
      </c>
      <c r="E38" s="43">
        <v>0.026574074074074073</v>
      </c>
      <c r="F38" s="43">
        <v>0.026377314814814815</v>
      </c>
      <c r="G38" s="42">
        <f>AVERAGE(D38:F38)</f>
        <v>0.025952932098765428</v>
      </c>
      <c r="H38" s="77">
        <f>SUM(D38:F38)</f>
        <v>0.07785879629629629</v>
      </c>
      <c r="I38" s="9"/>
      <c r="J38" s="84">
        <f>AVERAGE(D37:F37:D38:F38)</f>
        <v>0.025318287037037035</v>
      </c>
    </row>
    <row r="39" spans="1:10" ht="12.75">
      <c r="A39" s="48">
        <v>17</v>
      </c>
      <c r="B39" s="69">
        <v>52</v>
      </c>
      <c r="C39" s="46" t="s">
        <v>98</v>
      </c>
      <c r="D39" s="31">
        <v>0.023842592592592596</v>
      </c>
      <c r="E39" s="32">
        <v>0.024016203703703706</v>
      </c>
      <c r="F39" s="32">
        <v>0.024710648148148148</v>
      </c>
      <c r="G39" s="33">
        <f>AVERAGE(D39:F39)</f>
        <v>0.024189814814814817</v>
      </c>
      <c r="H39" s="74">
        <f>SUM(D39:F39)</f>
        <v>0.07256944444444445</v>
      </c>
      <c r="I39" s="9"/>
      <c r="J39" s="82">
        <f>SUM(H39:H40)</f>
        <v>0.15210648148148148</v>
      </c>
    </row>
    <row r="40" spans="1:10" ht="13.5" thickBot="1">
      <c r="A40" s="50"/>
      <c r="B40" s="70"/>
      <c r="C40" s="6" t="s">
        <v>99</v>
      </c>
      <c r="D40" s="43">
        <v>0.02542824074074074</v>
      </c>
      <c r="E40" s="43">
        <v>0.026863425925925926</v>
      </c>
      <c r="F40" s="43">
        <v>0.027245370370370368</v>
      </c>
      <c r="G40" s="42">
        <f>AVERAGE(D40:F40)</f>
        <v>0.026512345679012343</v>
      </c>
      <c r="H40" s="77">
        <f>SUM(D40:F40)</f>
        <v>0.07953703703703703</v>
      </c>
      <c r="I40" s="9"/>
      <c r="J40" s="83">
        <f>AVERAGE(D39:F39:D40:F40)</f>
        <v>0.02535108024691358</v>
      </c>
    </row>
    <row r="41" spans="1:10" ht="12.75">
      <c r="A41" s="48">
        <v>18</v>
      </c>
      <c r="B41" s="69">
        <v>53</v>
      </c>
      <c r="C41" s="5" t="s">
        <v>100</v>
      </c>
      <c r="D41" s="31">
        <v>0.024537037037037038</v>
      </c>
      <c r="E41" s="32">
        <v>0.024305555555555556</v>
      </c>
      <c r="F41" s="32">
        <v>0.020891203703703703</v>
      </c>
      <c r="G41" s="33">
        <f>AVERAGE(D41:F41)</f>
        <v>0.023244598765432098</v>
      </c>
      <c r="H41" s="74">
        <f>SUM(D41:F41)</f>
        <v>0.0697337962962963</v>
      </c>
      <c r="I41" s="9"/>
      <c r="J41" s="85">
        <f>SUM(H41:H42)</f>
        <v>0.15439814814814815</v>
      </c>
    </row>
    <row r="42" spans="1:10" ht="13.5" thickBot="1">
      <c r="A42" s="50"/>
      <c r="B42" s="70"/>
      <c r="C42" s="6" t="s">
        <v>101</v>
      </c>
      <c r="D42" s="43">
        <v>0.025925925925925925</v>
      </c>
      <c r="E42" s="43">
        <v>0.02763888888888889</v>
      </c>
      <c r="F42" s="43">
        <v>0.031099537037037037</v>
      </c>
      <c r="G42" s="42">
        <f>AVERAGE(D42:F42)</f>
        <v>0.028221450617283952</v>
      </c>
      <c r="H42" s="77">
        <f>SUM(D42:F42)</f>
        <v>0.08466435185185185</v>
      </c>
      <c r="I42" s="9"/>
      <c r="J42" s="84">
        <f>AVERAGE(D41:F41:D42:F42)</f>
        <v>0.025733024691358023</v>
      </c>
    </row>
    <row r="43" spans="1:10" ht="13.5" thickBot="1">
      <c r="A43" s="48">
        <v>19</v>
      </c>
      <c r="B43" s="69">
        <v>75</v>
      </c>
      <c r="C43" s="5" t="s">
        <v>102</v>
      </c>
      <c r="D43" s="31">
        <v>0.024537037037037038</v>
      </c>
      <c r="E43" s="32">
        <v>0.025023148148148145</v>
      </c>
      <c r="F43" s="32">
        <v>0.02462962962962963</v>
      </c>
      <c r="G43" s="33">
        <f>AVERAGE(D43:F43)</f>
        <v>0.024729938271604936</v>
      </c>
      <c r="H43" s="74">
        <f>SUM(D43:F43)</f>
        <v>0.0741898148148148</v>
      </c>
      <c r="I43" s="9"/>
      <c r="J43" s="81">
        <f>SUM(H43:H44)</f>
        <v>0.15586805555555555</v>
      </c>
    </row>
    <row r="44" spans="1:10" ht="13.5" thickBot="1">
      <c r="A44" s="50"/>
      <c r="B44" s="70"/>
      <c r="C44" s="6" t="s">
        <v>103</v>
      </c>
      <c r="D44" s="43">
        <v>0.02488425925925926</v>
      </c>
      <c r="E44" s="43" t="s">
        <v>25</v>
      </c>
      <c r="F44" s="43">
        <v>0.05679398148148148</v>
      </c>
      <c r="G44" s="42">
        <v>0.027222222222222228</v>
      </c>
      <c r="H44" s="77">
        <f>SUM(D44:F44)</f>
        <v>0.08167824074074073</v>
      </c>
      <c r="I44" s="9"/>
      <c r="J44" s="86">
        <v>0.02597222222222222</v>
      </c>
    </row>
    <row r="45" spans="1:10" ht="12.75">
      <c r="A45" s="48">
        <v>20</v>
      </c>
      <c r="B45" s="69">
        <v>72</v>
      </c>
      <c r="C45" s="5" t="s">
        <v>104</v>
      </c>
      <c r="D45" s="31">
        <v>0.024189814814814817</v>
      </c>
      <c r="E45" s="32">
        <v>0.023865740740740743</v>
      </c>
      <c r="F45" s="32">
        <v>0.025092592592592593</v>
      </c>
      <c r="G45" s="33">
        <f>AVERAGE(D45:F45)</f>
        <v>0.02438271604938272</v>
      </c>
      <c r="H45" s="74">
        <f>SUM(D45:F45)</f>
        <v>0.07314814814814816</v>
      </c>
      <c r="I45" s="9"/>
      <c r="J45" s="85">
        <f>SUM(H45:H46)</f>
        <v>0.15793981481481484</v>
      </c>
    </row>
    <row r="46" spans="1:10" ht="13.5" thickBot="1">
      <c r="A46" s="50"/>
      <c r="B46" s="70"/>
      <c r="C46" s="6" t="s">
        <v>105</v>
      </c>
      <c r="D46" s="43" t="s">
        <v>25</v>
      </c>
      <c r="E46" s="43">
        <v>0.05648148148148149</v>
      </c>
      <c r="F46" s="43">
        <v>0.028310185185185185</v>
      </c>
      <c r="G46" s="42">
        <v>0.02826388888888889</v>
      </c>
      <c r="H46" s="77">
        <f>SUM(D46:F46)</f>
        <v>0.08479166666666667</v>
      </c>
      <c r="I46" s="9"/>
      <c r="J46" s="84">
        <v>0.02631944444444444</v>
      </c>
    </row>
    <row r="47" spans="1:10" ht="12.75">
      <c r="A47" s="48">
        <v>21</v>
      </c>
      <c r="B47" s="69">
        <v>55</v>
      </c>
      <c r="C47" s="65" t="s">
        <v>106</v>
      </c>
      <c r="D47" s="31">
        <v>0.02511574074074074</v>
      </c>
      <c r="E47" s="32">
        <v>0.02667824074074074</v>
      </c>
      <c r="F47" s="32">
        <v>0.02820601851851852</v>
      </c>
      <c r="G47" s="33">
        <f>AVERAGE(D47:F47)</f>
        <v>0.02666666666666667</v>
      </c>
      <c r="H47" s="74">
        <f>SUM(D47:F47)</f>
        <v>0.08</v>
      </c>
      <c r="I47" s="9"/>
      <c r="J47" s="82">
        <f>SUM(H47:H48)</f>
        <v>0.16255787037037037</v>
      </c>
    </row>
    <row r="48" spans="1:10" ht="13.5" thickBot="1">
      <c r="A48" s="50"/>
      <c r="B48" s="70"/>
      <c r="C48" s="6" t="s">
        <v>107</v>
      </c>
      <c r="D48" s="43">
        <v>0.02445601851851852</v>
      </c>
      <c r="E48" s="43">
        <v>0.02758101851851852</v>
      </c>
      <c r="F48" s="43">
        <v>0.030520833333333334</v>
      </c>
      <c r="G48" s="42">
        <f>AVERAGE(D48:F48)</f>
        <v>0.02751929012345679</v>
      </c>
      <c r="H48" s="77">
        <f>SUM(D48:F48)</f>
        <v>0.08255787037037036</v>
      </c>
      <c r="I48" s="9"/>
      <c r="J48" s="83">
        <f>AVERAGE(D47:F47:D48:F48)</f>
        <v>0.027092978395061727</v>
      </c>
    </row>
    <row r="49" spans="1:10" ht="12.75">
      <c r="A49" s="48">
        <v>22</v>
      </c>
      <c r="B49" s="69">
        <v>69</v>
      </c>
      <c r="C49" s="5" t="s">
        <v>108</v>
      </c>
      <c r="D49" s="31">
        <v>0.023460648148148147</v>
      </c>
      <c r="E49" s="32">
        <v>0.024166666666666666</v>
      </c>
      <c r="F49" s="32">
        <v>0.029305555555555557</v>
      </c>
      <c r="G49" s="33">
        <f>AVERAGE(D49:F49)</f>
        <v>0.02564429012345679</v>
      </c>
      <c r="H49" s="74">
        <f>SUM(D49:F49)</f>
        <v>0.07693287037037037</v>
      </c>
      <c r="I49" s="9"/>
      <c r="J49" s="85">
        <f>SUM(H49:H50)</f>
        <v>0.16313657407407406</v>
      </c>
    </row>
    <row r="50" spans="1:10" ht="13.5" thickBot="1">
      <c r="A50" s="50"/>
      <c r="B50" s="70"/>
      <c r="C50" s="6" t="s">
        <v>109</v>
      </c>
      <c r="D50" s="43">
        <v>0.02665509259259259</v>
      </c>
      <c r="E50" s="43">
        <v>0.0278125</v>
      </c>
      <c r="F50" s="43">
        <v>0.03173611111111111</v>
      </c>
      <c r="G50" s="42">
        <f>AVERAGE(D50:F50)</f>
        <v>0.028734567901234565</v>
      </c>
      <c r="H50" s="77">
        <f>SUM(D50:F50)</f>
        <v>0.0862037037037037</v>
      </c>
      <c r="I50" s="9"/>
      <c r="J50" s="84">
        <f>AVERAGE(D49:F49:D50:F50)</f>
        <v>0.027189429012345678</v>
      </c>
    </row>
    <row r="51" spans="1:10" ht="12.75">
      <c r="A51" s="48">
        <v>23</v>
      </c>
      <c r="B51" s="69">
        <v>77</v>
      </c>
      <c r="C51" s="5" t="s">
        <v>110</v>
      </c>
      <c r="D51" s="31">
        <v>0.026793981481481485</v>
      </c>
      <c r="E51" s="32">
        <v>0.02670138888888889</v>
      </c>
      <c r="F51" s="32">
        <v>0.027233796296296298</v>
      </c>
      <c r="G51" s="33">
        <f>AVERAGE(D51:F51)</f>
        <v>0.026909722222222224</v>
      </c>
      <c r="H51" s="74">
        <f>SUM(D51:F51)</f>
        <v>0.08072916666666667</v>
      </c>
      <c r="I51" s="9"/>
      <c r="J51" s="82">
        <f>SUM(H51:H52)</f>
        <v>0.16608796296296297</v>
      </c>
    </row>
    <row r="52" spans="1:10" ht="13.5" thickBot="1">
      <c r="A52" s="50"/>
      <c r="B52" s="70"/>
      <c r="C52" s="6" t="s">
        <v>111</v>
      </c>
      <c r="D52" s="43">
        <v>0.028356481481481483</v>
      </c>
      <c r="E52" s="43">
        <v>0.028240740740740736</v>
      </c>
      <c r="F52" s="43">
        <v>0.028761574074074075</v>
      </c>
      <c r="G52" s="42">
        <f>AVERAGE(D52:F52)</f>
        <v>0.02845293209876543</v>
      </c>
      <c r="H52" s="77">
        <f>SUM(D52:F52)</f>
        <v>0.0853587962962963</v>
      </c>
      <c r="I52" s="9"/>
      <c r="J52" s="83">
        <f>AVERAGE(D51:F51:D52:F52)</f>
        <v>0.02768132716049383</v>
      </c>
    </row>
    <row r="53" spans="1:10" ht="12.75">
      <c r="A53" s="48">
        <v>24</v>
      </c>
      <c r="B53" s="69">
        <v>65</v>
      </c>
      <c r="C53" s="5" t="s">
        <v>112</v>
      </c>
      <c r="D53" s="31">
        <v>0.027372685185185184</v>
      </c>
      <c r="E53" s="32">
        <v>0.0296875</v>
      </c>
      <c r="F53" s="32">
        <v>0.03396990740740741</v>
      </c>
      <c r="G53" s="33">
        <f>AVERAGE(D53:F53)</f>
        <v>0.030343364197530864</v>
      </c>
      <c r="H53" s="74">
        <f>SUM(D53:F53)</f>
        <v>0.09103009259259259</v>
      </c>
      <c r="I53" s="9"/>
      <c r="J53" s="82">
        <f>SUM(H53:H54)</f>
        <v>0.19083333333333333</v>
      </c>
    </row>
    <row r="54" spans="1:10" ht="13.5" thickBot="1">
      <c r="A54" s="51"/>
      <c r="B54" s="71"/>
      <c r="C54" s="6" t="s">
        <v>113</v>
      </c>
      <c r="D54" s="40">
        <v>0.028240740740740736</v>
      </c>
      <c r="E54" s="40">
        <v>0.03298611111111111</v>
      </c>
      <c r="F54" s="40">
        <v>0.03857638888888889</v>
      </c>
      <c r="G54" s="41">
        <f>AVERAGE(D54:F54)</f>
        <v>0.03326774691358025</v>
      </c>
      <c r="H54" s="75">
        <f>SUM(D54:F54)</f>
        <v>0.09980324074074073</v>
      </c>
      <c r="I54" s="9"/>
      <c r="J54" s="83">
        <f>AVERAGE(D53:F53:D54:F54)</f>
        <v>0.03180555555555555</v>
      </c>
    </row>
    <row r="55" spans="4:10" ht="12.75">
      <c r="D55" s="9"/>
      <c r="E55" s="9"/>
      <c r="F55" s="9"/>
      <c r="G55" s="9"/>
      <c r="H55" s="78"/>
      <c r="I55" s="9"/>
      <c r="J55" s="80"/>
    </row>
    <row r="56" spans="3:10" ht="12.75">
      <c r="C56" s="47" t="s">
        <v>24</v>
      </c>
      <c r="D56" s="9"/>
      <c r="E56" s="9"/>
      <c r="F56" s="9"/>
      <c r="G56" s="9"/>
      <c r="H56" s="78"/>
      <c r="I56" s="9"/>
      <c r="J56" s="80"/>
    </row>
    <row r="57" spans="4:10" ht="13.5" thickBot="1">
      <c r="D57" s="9"/>
      <c r="E57" s="9"/>
      <c r="F57" s="9"/>
      <c r="G57" s="9"/>
      <c r="H57" s="78"/>
      <c r="I57" s="9"/>
      <c r="J57" s="80"/>
    </row>
    <row r="58" spans="1:10" ht="12.75">
      <c r="A58" s="48"/>
      <c r="B58" s="69">
        <v>56</v>
      </c>
      <c r="C58" s="5" t="s">
        <v>114</v>
      </c>
      <c r="D58" s="31">
        <v>0.021875</v>
      </c>
      <c r="E58" s="32">
        <v>0.02175925925925926</v>
      </c>
      <c r="F58" s="32">
        <v>0.021909722222222223</v>
      </c>
      <c r="G58" s="33">
        <f>AVERAGE(D58:F58)</f>
        <v>0.021847993827160492</v>
      </c>
      <c r="H58" s="74">
        <f>SUM(D58:F58)</f>
        <v>0.06554398148148148</v>
      </c>
      <c r="I58" s="9"/>
      <c r="J58" s="82">
        <f>SUM(H58:H59)</f>
        <v>0.14592592592592593</v>
      </c>
    </row>
    <row r="59" spans="1:10" ht="13.5" thickBot="1">
      <c r="A59" s="51"/>
      <c r="B59" s="71"/>
      <c r="C59" s="6" t="s">
        <v>115</v>
      </c>
      <c r="D59" s="40">
        <v>0.024189814814814817</v>
      </c>
      <c r="E59" s="40">
        <v>0.025</v>
      </c>
      <c r="F59" s="40">
        <v>0.03119212962962963</v>
      </c>
      <c r="G59" s="41">
        <f>AVERAGE(D59:F59)</f>
        <v>0.026793981481481485</v>
      </c>
      <c r="H59" s="75">
        <f>SUM(D59:F59)</f>
        <v>0.08038194444444445</v>
      </c>
      <c r="I59" s="9"/>
      <c r="J59" s="84">
        <f>AVERAGE(D58:F58:D59:F59)</f>
        <v>0.02432098765432099</v>
      </c>
    </row>
    <row r="60" spans="1:10" ht="12.75">
      <c r="A60" s="48"/>
      <c r="B60" s="69">
        <v>99</v>
      </c>
      <c r="C60" s="5" t="s">
        <v>116</v>
      </c>
      <c r="D60" s="31" t="s">
        <v>25</v>
      </c>
      <c r="E60" s="32" t="s">
        <v>25</v>
      </c>
      <c r="F60" s="32">
        <v>0.17537037037037037</v>
      </c>
      <c r="G60" s="33">
        <v>0.058460648148148144</v>
      </c>
      <c r="H60" s="76">
        <v>0.17537037037037037</v>
      </c>
      <c r="I60" s="9"/>
      <c r="J60" s="82" t="s">
        <v>125</v>
      </c>
    </row>
    <row r="61" spans="1:10" ht="13.5" thickBot="1">
      <c r="A61" s="50"/>
      <c r="B61" s="70"/>
      <c r="C61" s="11" t="s">
        <v>121</v>
      </c>
      <c r="D61" s="43" t="s">
        <v>127</v>
      </c>
      <c r="E61" s="43" t="s">
        <v>127</v>
      </c>
      <c r="F61" s="43" t="s">
        <v>127</v>
      </c>
      <c r="G61" s="42" t="s">
        <v>127</v>
      </c>
      <c r="H61" s="77" t="s">
        <v>126</v>
      </c>
      <c r="I61" s="9"/>
      <c r="J61" s="88"/>
    </row>
    <row r="62" spans="1:10" ht="12.75">
      <c r="A62" s="48"/>
      <c r="B62" s="69">
        <v>61</v>
      </c>
      <c r="C62" s="5" t="s">
        <v>117</v>
      </c>
      <c r="D62" s="32">
        <v>0.027546296296296294</v>
      </c>
      <c r="E62" s="32">
        <v>0.02638888888888889</v>
      </c>
      <c r="F62" s="32">
        <v>0.037731481481481484</v>
      </c>
      <c r="G62" s="79">
        <f>AVERAGE(D62:F62)</f>
        <v>0.030555555555555558</v>
      </c>
      <c r="H62" s="76">
        <f>SUM(D62:F62)</f>
        <v>0.09166666666666667</v>
      </c>
      <c r="I62" s="9"/>
      <c r="J62" s="85" t="s">
        <v>125</v>
      </c>
    </row>
    <row r="63" spans="1:10" ht="13.5" thickBot="1">
      <c r="A63" s="51"/>
      <c r="B63" s="71"/>
      <c r="C63" s="6" t="s">
        <v>118</v>
      </c>
      <c r="D63" s="40" t="s">
        <v>127</v>
      </c>
      <c r="E63" s="40" t="s">
        <v>127</v>
      </c>
      <c r="F63" s="40" t="s">
        <v>127</v>
      </c>
      <c r="G63" s="41" t="s">
        <v>127</v>
      </c>
      <c r="H63" s="75" t="s">
        <v>125</v>
      </c>
      <c r="I63" s="9"/>
      <c r="J63" s="89"/>
    </row>
    <row r="64" spans="1:10" ht="12.75">
      <c r="A64" s="49"/>
      <c r="B64" s="70">
        <v>62</v>
      </c>
      <c r="C64" s="5" t="s">
        <v>119</v>
      </c>
      <c r="D64" s="13">
        <v>0.024537037037037038</v>
      </c>
      <c r="E64" s="13">
        <v>0.02621527777777778</v>
      </c>
      <c r="F64" s="13">
        <v>0.02988425925925926</v>
      </c>
      <c r="G64" s="26">
        <f>AVERAGE(D64:F64)</f>
        <v>0.026878858024691362</v>
      </c>
      <c r="H64" s="72">
        <f>SUM(D64:F64)</f>
        <v>0.08063657407407408</v>
      </c>
      <c r="I64" s="9"/>
      <c r="J64" s="82" t="s">
        <v>125</v>
      </c>
    </row>
    <row r="65" spans="1:10" ht="13.5" thickBot="1">
      <c r="A65" s="51"/>
      <c r="B65" s="71"/>
      <c r="C65" s="6" t="s">
        <v>120</v>
      </c>
      <c r="D65" s="11" t="s">
        <v>127</v>
      </c>
      <c r="E65" s="40" t="s">
        <v>127</v>
      </c>
      <c r="F65" s="40" t="s">
        <v>127</v>
      </c>
      <c r="G65" s="11" t="s">
        <v>127</v>
      </c>
      <c r="H65" s="73" t="s">
        <v>125</v>
      </c>
      <c r="I65" s="9"/>
      <c r="J65" s="88"/>
    </row>
    <row r="66" spans="4:9" ht="12.75">
      <c r="D66" s="9"/>
      <c r="E66" s="9"/>
      <c r="F66" s="9"/>
      <c r="G66" s="9"/>
      <c r="H66" s="9"/>
      <c r="I66" s="9"/>
    </row>
    <row r="67" spans="1:9" ht="15.75">
      <c r="A67" s="57"/>
      <c r="B67" s="9"/>
      <c r="D67" s="9"/>
      <c r="E67" s="9"/>
      <c r="F67" s="9"/>
      <c r="G67" s="9"/>
      <c r="H67" s="9"/>
      <c r="I67" s="25">
        <v>0.019837962962962963</v>
      </c>
    </row>
    <row r="68" ht="15.75">
      <c r="I68" s="25"/>
    </row>
    <row r="69" ht="15.75">
      <c r="I69" s="25"/>
    </row>
    <row r="70" ht="15.75">
      <c r="I70" s="25"/>
    </row>
    <row r="71" ht="15.75">
      <c r="I71" s="25"/>
    </row>
    <row r="72" ht="12.75">
      <c r="I72" s="9"/>
    </row>
    <row r="73" ht="12.75">
      <c r="I73" s="9"/>
    </row>
    <row r="74" ht="12.75">
      <c r="I74" s="9"/>
    </row>
    <row r="75" spans="9:10" ht="13.5" customHeight="1">
      <c r="I75" s="9"/>
      <c r="J75" s="9"/>
    </row>
  </sheetData>
  <mergeCells count="29">
    <mergeCell ref="B25:B26"/>
    <mergeCell ref="B19:B20"/>
    <mergeCell ref="B21:B22"/>
    <mergeCell ref="B64:B65"/>
    <mergeCell ref="B62:B63"/>
    <mergeCell ref="B27:B28"/>
    <mergeCell ref="B31:B32"/>
    <mergeCell ref="B17:B18"/>
    <mergeCell ref="B11:B12"/>
    <mergeCell ref="B13:B14"/>
    <mergeCell ref="B23:B24"/>
    <mergeCell ref="B7:B8"/>
    <mergeCell ref="B9:B10"/>
    <mergeCell ref="D5:I5"/>
    <mergeCell ref="B15:B16"/>
    <mergeCell ref="B29:B30"/>
    <mergeCell ref="B33:B34"/>
    <mergeCell ref="B35:B36"/>
    <mergeCell ref="B37:B38"/>
    <mergeCell ref="B39:B40"/>
    <mergeCell ref="B41:B42"/>
    <mergeCell ref="B43:B44"/>
    <mergeCell ref="B45:B46"/>
    <mergeCell ref="B60:B61"/>
    <mergeCell ref="B58:B59"/>
    <mergeCell ref="B47:B48"/>
    <mergeCell ref="B53:B54"/>
    <mergeCell ref="B49:B50"/>
    <mergeCell ref="B51:B5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Microtop s.r.o.,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Leder Andrej</dc:creator>
  <cp:keywords/>
  <dc:description/>
  <cp:lastModifiedBy>zdenek</cp:lastModifiedBy>
  <cp:lastPrinted>2004-04-01T07:13:06Z</cp:lastPrinted>
  <dcterms:created xsi:type="dcterms:W3CDTF">2004-03-20T01:20:04Z</dcterms:created>
  <dcterms:modified xsi:type="dcterms:W3CDTF">2006-04-29T12:12:28Z</dcterms:modified>
  <cp:category/>
  <cp:version/>
  <cp:contentType/>
  <cp:contentStatus/>
</cp:coreProperties>
</file>